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Для сайта\2024\"/>
    </mc:Choice>
  </mc:AlternateContent>
  <bookViews>
    <workbookView xWindow="0" yWindow="0" windowWidth="28800" windowHeight="11250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O13" i="10" l="1"/>
  <c r="O11" i="10"/>
  <c r="O9" i="10"/>
  <c r="C27" i="4" l="1"/>
  <c r="C26" i="4"/>
  <c r="C28" i="4" s="1"/>
  <c r="C25" i="4"/>
  <c r="C13" i="4"/>
  <c r="C12" i="4"/>
  <c r="F7" i="3"/>
  <c r="E7" i="3"/>
  <c r="D7" i="3"/>
  <c r="C7" i="3"/>
  <c r="B7" i="3"/>
  <c r="A7" i="3" s="1"/>
</calcChain>
</file>

<file path=xl/sharedStrings.xml><?xml version="1.0" encoding="utf-8"?>
<sst xmlns="http://schemas.openxmlformats.org/spreadsheetml/2006/main" count="951" uniqueCount="358">
  <si>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</si>
  <si>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</si>
  <si>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</si>
  <si>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</si>
  <si>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</si>
  <si>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</si>
  <si>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</si>
  <si>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</si>
  <si>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</si>
  <si>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</si>
  <si>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</si>
  <si>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</si>
  <si>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</si>
  <si>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</si>
  <si>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</si>
  <si>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</si>
  <si>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</si>
  <si>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</si>
  <si>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</si>
  <si>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</si>
  <si>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</si>
  <si>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</si>
  <si>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</si>
  <si>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</si>
  <si>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</si>
  <si>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</si>
  <si>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</si>
  <si>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</si>
  <si>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</si>
  <si>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</si>
  <si>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</si>
  <si>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</si>
  <si>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</si>
  <si>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</si>
  <si>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</si>
  <si>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</si>
  <si>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</si>
  <si>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</si>
  <si>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</si>
  <si>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</si>
  <si>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</si>
  <si>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</si>
  <si>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</si>
  <si>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</si>
  <si>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</si>
  <si>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</si>
  <si>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</si>
  <si>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</si>
  <si>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</si>
  <si>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</si>
  <si>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</si>
  <si>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</si>
  <si>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</si>
  <si>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</si>
  <si>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</si>
  <si>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</si>
  <si>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</si>
  <si>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</si>
  <si>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</si>
  <si>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</si>
  <si>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</si>
  <si>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</si>
  <si>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</si>
  <si>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</si>
  <si>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</si>
  <si>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</si>
  <si>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</si>
  <si>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</si>
  <si>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</si>
  <si>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</si>
  <si>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</si>
  <si>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</si>
  <si>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</si>
  <si>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</si>
  <si>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</si>
  <si>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</si>
  <si>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</si>
  <si>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</si>
  <si>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</si>
  <si>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</si>
  <si>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</si>
  <si>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</si>
  <si>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</si>
  <si>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</si>
  <si>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</si>
  <si>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</si>
  <si>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</si>
  <si>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</si>
  <si>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</si>
  <si>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</si>
  <si>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</si>
  <si>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</si>
  <si>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</si>
  <si>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</si>
  <si>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</si>
  <si>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</si>
  <si>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</si>
  <si>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</si>
  <si>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</si>
  <si>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</si>
  <si>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</si>
  <si>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</si>
  <si>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</si>
  <si>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</si>
  <si>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</si>
  <si>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</si>
  <si>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</si>
  <si>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</si>
  <si>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</si>
  <si>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</si>
  <si>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</si>
  <si>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</si>
  <si>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</si>
  <si>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</si>
  <si>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</si>
  <si>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</si>
  <si>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</si>
  <si>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</si>
  <si>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</si>
  <si>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</si>
  <si>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</si>
  <si>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</si>
  <si>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</si>
  <si>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</si>
  <si>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</si>
  <si>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</si>
  <si>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</si>
  <si>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</si>
  <si>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</si>
  <si>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</si>
  <si>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</si>
  <si>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</si>
  <si>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</si>
  <si>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</si>
  <si>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</si>
  <si>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</si>
  <si>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</si>
  <si>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</si>
  <si>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</si>
  <si>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</si>
  <si>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</si>
  <si>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</si>
  <si>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</si>
  <si>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</si>
  <si>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</si>
  <si>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</si>
  <si>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</si>
  <si>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</si>
  <si>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</si>
  <si>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</si>
  <si>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</si>
  <si>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</si>
  <si>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</si>
  <si>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</si>
  <si>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</si>
  <si>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</si>
  <si>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</si>
  <si>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</si>
  <si>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</si>
  <si>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</si>
  <si>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</si>
  <si>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</si>
  <si>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</si>
  <si>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</si>
  <si>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</si>
  <si>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</si>
  <si>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</si>
  <si>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</si>
  <si>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</si>
  <si>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</si>
  <si>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</si>
  <si>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</si>
  <si>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</si>
  <si>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</si>
  <si>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</si>
  <si>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</si>
  <si>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</si>
  <si>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</si>
  <si>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</si>
  <si>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</si>
  <si>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</si>
  <si>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</si>
  <si>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</si>
  <si>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</si>
  <si>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</si>
  <si>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</si>
  <si>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</si>
  <si>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</si>
  <si>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</si>
  <si>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</si>
  <si>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</si>
  <si>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</si>
  <si>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</si>
  <si>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</si>
  <si>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</si>
  <si>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</si>
  <si>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</si>
  <si>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</si>
  <si>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</si>
  <si>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</si>
  <si>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</si>
  <si>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</si>
  <si>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</si>
  <si>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</si>
  <si>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</si>
  <si>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</si>
  <si>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</si>
  <si>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</si>
  <si>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</si>
  <si>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</si>
  <si>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</si>
  <si>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</si>
  <si>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</si>
  <si>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</si>
  <si>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</si>
  <si>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</si>
  <si>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</si>
  <si>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</si>
  <si>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</si>
  <si>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</si>
  <si>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</si>
  <si>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</si>
  <si>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</si>
  <si>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</si>
  <si>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</si>
  <si>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</si>
  <si>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</si>
  <si>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</si>
  <si>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</si>
  <si>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</si>
  <si>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</si>
  <si>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</si>
  <si>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</si>
  <si>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</si>
  <si>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</si>
  <si>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</si>
  <si>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</si>
  <si>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</si>
  <si>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</si>
  <si>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</si>
  <si>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</si>
  <si>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</si>
  <si>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</si>
  <si>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</si>
  <si>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</si>
  <si>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</si>
  <si>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</si>
  <si>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</si>
  <si>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</si>
  <si>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</si>
  <si>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</si>
  <si>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</si>
  <si>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</si>
  <si>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</si>
  <si>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</si>
  <si>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</si>
  <si>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</si>
  <si>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</si>
  <si>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</si>
  <si>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</si>
  <si>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</si>
  <si>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</si>
  <si>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</si>
  <si>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</si>
  <si>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</si>
  <si>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</si>
  <si>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</si>
  <si>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</si>
  <si>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</si>
  <si>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</si>
  <si>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</si>
  <si>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</si>
  <si>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</si>
  <si>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</si>
  <si>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</si>
  <si>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</si>
  <si>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</si>
  <si>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</si>
  <si>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</si>
  <si>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</si>
  <si>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</si>
  <si>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</si>
  <si>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</si>
  <si>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</si>
  <si>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</si>
  <si>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</si>
  <si>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</si>
  <si>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</si>
  <si>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</si>
  <si>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</si>
  <si>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</si>
  <si>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</si>
  <si>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</si>
  <si>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</si>
  <si>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</si>
  <si>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</si>
  <si>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</si>
  <si>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</si>
  <si>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</si>
  <si>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</si>
  <si>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</si>
  <si>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</si>
  <si>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</si>
  <si>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</si>
  <si>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</si>
  <si>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</si>
  <si>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</si>
  <si>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</si>
  <si>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</si>
  <si>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</si>
  <si>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</si>
  <si>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</si>
  <si>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</si>
  <si>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</si>
  <si>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</si>
  <si>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</si>
  <si>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</si>
  <si>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</si>
  <si>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</si>
  <si>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</si>
  <si>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</si>
  <si>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</si>
  <si>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</si>
  <si>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</si>
  <si>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</si>
  <si>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</si>
  <si>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</si>
  <si>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</si>
  <si>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</si>
  <si>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</si>
  <si>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</si>
  <si>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</si>
  <si>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</si>
  <si>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</si>
  <si>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</si>
  <si>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</si>
  <si>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</si>
  <si>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</si>
  <si>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</si>
  <si>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</si>
  <si>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</si>
  <si>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</si>
  <si>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</si>
  <si>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</si>
  <si>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</si>
  <si>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</si>
  <si>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</si>
  <si>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</si>
  <si>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</si>
  <si>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</si>
  <si>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</si>
  <si>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</si>
  <si>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</si>
  <si>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</si>
  <si>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</si>
  <si>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</si>
  <si>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r>
      <t xml:space="preserve">СВЕДЕНИЯ О ПРОВЕДЕНИИ ПРОФИЛАКТИЧЕСКОГО МЕДИЦИНСКОГО ОСМОТРА И ДИСПАНСЕРИЗАЦИИ ОПРЕДЕЛЕННЫХ ГРУПП ВЗРОСЛОГО НАСЕЛЕНИЯ
</t>
    </r>
    <r>
      <rPr>
        <b/>
        <sz val="16"/>
        <color rgb="FF000000"/>
        <rFont val="Tahoma"/>
        <family val="2"/>
        <charset val="204"/>
      </rPr>
      <t>за пять месяцев 2024 года</t>
    </r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</si>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</sst>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  <font>
      <b/>
      <sz val="16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22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0" fillId="2" borderId="0" xfId="0" applyNumberFormat="1" applyFont="1" applyFill="1" applyProtection="1"/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7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5" sqref="B15:E1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3" t="s">
        <v>0</v>
      </c>
      <c r="B1" s="33"/>
      <c r="C1" s="33"/>
      <c r="D1" s="33"/>
      <c r="E1" s="33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3" t="s">
        <v>2</v>
      </c>
      <c r="B3" s="33"/>
      <c r="C3" s="33"/>
      <c r="D3" s="33"/>
      <c r="E3" s="33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4" t="s">
        <v>3</v>
      </c>
      <c r="B5" s="34"/>
      <c r="C5" s="34"/>
      <c r="D5" s="34"/>
      <c r="E5" s="34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42" customHeight="1" x14ac:dyDescent="0.25">
      <c r="A7" s="46" t="s">
        <v>356</v>
      </c>
      <c r="B7" s="35"/>
      <c r="C7" s="35"/>
      <c r="D7" s="35"/>
      <c r="E7" s="35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6" t="s">
        <v>4</v>
      </c>
      <c r="B9" s="36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0" t="s">
        <v>7</v>
      </c>
      <c r="B10" s="30"/>
      <c r="C10" s="12" t="s">
        <v>1</v>
      </c>
      <c r="D10" s="10" t="s">
        <v>1</v>
      </c>
      <c r="E10" s="31" t="s">
        <v>8</v>
      </c>
    </row>
    <row r="11" spans="1:5" ht="22.5" customHeight="1" x14ac:dyDescent="0.25">
      <c r="A11" s="30" t="s">
        <v>9</v>
      </c>
      <c r="B11" s="30"/>
      <c r="C11" s="12" t="s">
        <v>10</v>
      </c>
      <c r="D11" s="10" t="s">
        <v>1</v>
      </c>
      <c r="E11" s="31"/>
    </row>
    <row r="12" spans="1:5" ht="22.5" customHeight="1" x14ac:dyDescent="0.25">
      <c r="A12" s="30" t="s">
        <v>11</v>
      </c>
      <c r="B12" s="30"/>
      <c r="C12" s="12" t="s">
        <v>1</v>
      </c>
      <c r="D12" s="10" t="s">
        <v>1</v>
      </c>
      <c r="E12" s="31"/>
    </row>
    <row r="13" spans="1:5" ht="26.25" customHeight="1" x14ac:dyDescent="0.25">
      <c r="A13" s="32" t="s">
        <v>12</v>
      </c>
      <c r="B13" s="32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47" t="s">
        <v>357</v>
      </c>
      <c r="C15" s="47"/>
      <c r="D15" s="47"/>
      <c r="E15" s="47"/>
    </row>
    <row r="16" spans="1:5" ht="15" customHeight="1" x14ac:dyDescent="0.25">
      <c r="A16" s="8" t="s">
        <v>16</v>
      </c>
      <c r="B16" s="29" t="s">
        <v>1</v>
      </c>
      <c r="C16" s="29"/>
      <c r="D16" s="29"/>
      <c r="E16" s="29"/>
    </row>
    <row r="17" spans="1:5" ht="33.75" customHeight="1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</row>
    <row r="18" spans="1:5" ht="12.75" customHeight="1" x14ac:dyDescent="0.25">
      <c r="A18" s="6" t="s">
        <v>22</v>
      </c>
      <c r="B18" s="6" t="s">
        <v>23</v>
      </c>
      <c r="C18" s="6" t="s">
        <v>24</v>
      </c>
      <c r="D18" s="6" t="s">
        <v>25</v>
      </c>
      <c r="E18" s="6" t="s">
        <v>26</v>
      </c>
    </row>
    <row r="19" spans="1:5" ht="15" customHeight="1" x14ac:dyDescent="0.25">
      <c r="A19" s="14" t="s">
        <v>27</v>
      </c>
      <c r="B19" s="14" t="s">
        <v>28</v>
      </c>
      <c r="C19" s="14" t="s">
        <v>1</v>
      </c>
      <c r="D19" s="14" t="s">
        <v>29</v>
      </c>
      <c r="E19" s="14" t="s">
        <v>30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O14" sqref="O14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5" ht="10.5" customHeight="1" x14ac:dyDescent="0.25">
      <c r="A1" s="37" t="s">
        <v>201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5" ht="15" customHeight="1" x14ac:dyDescent="0.25">
      <c r="A3" s="15" t="s">
        <v>202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1" t="s">
        <v>78</v>
      </c>
      <c r="L3" s="41"/>
      <c r="M3" s="41"/>
    </row>
    <row r="4" spans="1:1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5" ht="10.5" customHeight="1" x14ac:dyDescent="0.25">
      <c r="A5" s="35" t="s">
        <v>203</v>
      </c>
      <c r="B5" s="35" t="s">
        <v>35</v>
      </c>
      <c r="C5" s="35" t="s">
        <v>204</v>
      </c>
      <c r="D5" s="40" t="s">
        <v>205</v>
      </c>
      <c r="E5" s="40"/>
      <c r="F5" s="40"/>
      <c r="G5" s="40"/>
      <c r="H5" s="40" t="s">
        <v>206</v>
      </c>
      <c r="I5" s="40"/>
      <c r="J5" s="40"/>
      <c r="K5" s="40"/>
      <c r="L5" s="40"/>
      <c r="M5" s="40"/>
    </row>
    <row r="6" spans="1:15" ht="23.25" customHeight="1" x14ac:dyDescent="0.25">
      <c r="A6" s="35"/>
      <c r="B6" s="35"/>
      <c r="C6" s="35"/>
      <c r="D6" s="40" t="s">
        <v>160</v>
      </c>
      <c r="E6" s="40"/>
      <c r="F6" s="40" t="s">
        <v>37</v>
      </c>
      <c r="G6" s="40"/>
      <c r="H6" s="40" t="s">
        <v>160</v>
      </c>
      <c r="I6" s="40"/>
      <c r="J6" s="40" t="s">
        <v>161</v>
      </c>
      <c r="K6" s="40"/>
      <c r="L6" s="40" t="s">
        <v>162</v>
      </c>
      <c r="M6" s="40"/>
    </row>
    <row r="7" spans="1:15" ht="50.25" customHeight="1" x14ac:dyDescent="0.25">
      <c r="A7" s="35"/>
      <c r="B7" s="35"/>
      <c r="C7" s="35"/>
      <c r="D7" s="6" t="s">
        <v>160</v>
      </c>
      <c r="E7" s="6" t="s">
        <v>207</v>
      </c>
      <c r="F7" s="6" t="s">
        <v>161</v>
      </c>
      <c r="G7" s="6" t="s">
        <v>162</v>
      </c>
      <c r="H7" s="6" t="s">
        <v>160</v>
      </c>
      <c r="I7" s="6" t="s">
        <v>207</v>
      </c>
      <c r="J7" s="6" t="s">
        <v>160</v>
      </c>
      <c r="K7" s="6" t="s">
        <v>207</v>
      </c>
      <c r="L7" s="6" t="s">
        <v>160</v>
      </c>
      <c r="M7" s="6" t="s">
        <v>207</v>
      </c>
    </row>
    <row r="8" spans="1:1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  <c r="F8" s="6" t="s">
        <v>45</v>
      </c>
      <c r="G8" s="6" t="s">
        <v>46</v>
      </c>
      <c r="H8" s="6" t="s">
        <v>47</v>
      </c>
      <c r="I8" s="6" t="s">
        <v>48</v>
      </c>
      <c r="J8" s="6" t="s">
        <v>49</v>
      </c>
      <c r="K8" s="6" t="s">
        <v>50</v>
      </c>
      <c r="L8" s="6" t="s">
        <v>51</v>
      </c>
      <c r="M8" s="6" t="s">
        <v>52</v>
      </c>
    </row>
    <row r="9" spans="1:15" ht="21" customHeight="1" x14ac:dyDescent="0.25">
      <c r="A9" s="18" t="s">
        <v>208</v>
      </c>
      <c r="B9" s="14" t="s">
        <v>55</v>
      </c>
      <c r="C9" s="14" t="s">
        <v>209</v>
      </c>
      <c r="D9" s="14">
        <v>9</v>
      </c>
      <c r="E9" s="14">
        <v>9</v>
      </c>
      <c r="F9" s="14">
        <v>8</v>
      </c>
      <c r="G9" s="14">
        <v>1</v>
      </c>
      <c r="H9" s="14">
        <v>5</v>
      </c>
      <c r="I9" s="14">
        <v>5</v>
      </c>
      <c r="J9" s="14">
        <v>5</v>
      </c>
      <c r="K9" s="14">
        <v>5</v>
      </c>
      <c r="L9" s="14">
        <v>0</v>
      </c>
      <c r="M9" s="14">
        <v>0</v>
      </c>
      <c r="O9" s="28">
        <f>D9+D10+D35+D37+D38+D39+D40+D41+D42+D47+D50++D53</f>
        <v>232202</v>
      </c>
    </row>
    <row r="10" spans="1:15" ht="21" customHeight="1" x14ac:dyDescent="0.25">
      <c r="A10" s="24" t="s">
        <v>210</v>
      </c>
      <c r="B10" s="14" t="s">
        <v>57</v>
      </c>
      <c r="C10" s="14" t="s">
        <v>211</v>
      </c>
      <c r="D10" s="14">
        <v>4652</v>
      </c>
      <c r="E10" s="14">
        <v>4598</v>
      </c>
      <c r="F10" s="14">
        <v>871</v>
      </c>
      <c r="G10" s="14">
        <v>3781</v>
      </c>
      <c r="H10" s="14">
        <v>360</v>
      </c>
      <c r="I10" s="14">
        <v>359</v>
      </c>
      <c r="J10" s="14">
        <v>99</v>
      </c>
      <c r="K10" s="14">
        <v>98</v>
      </c>
      <c r="L10" s="14">
        <v>261</v>
      </c>
      <c r="M10" s="14">
        <v>261</v>
      </c>
    </row>
    <row r="11" spans="1:15" ht="21" customHeight="1" x14ac:dyDescent="0.25">
      <c r="A11" s="18" t="s">
        <v>212</v>
      </c>
      <c r="B11" s="14" t="s">
        <v>213</v>
      </c>
      <c r="C11" s="45" t="s">
        <v>214</v>
      </c>
      <c r="D11" s="14">
        <v>110</v>
      </c>
      <c r="E11" s="14">
        <v>110</v>
      </c>
      <c r="F11" s="14">
        <v>29</v>
      </c>
      <c r="G11" s="14">
        <v>81</v>
      </c>
      <c r="H11" s="14">
        <v>11</v>
      </c>
      <c r="I11" s="14">
        <v>11</v>
      </c>
      <c r="J11" s="14">
        <v>5</v>
      </c>
      <c r="K11" s="14">
        <v>5</v>
      </c>
      <c r="L11" s="14">
        <v>6</v>
      </c>
      <c r="M11" s="14">
        <v>6</v>
      </c>
      <c r="O11">
        <f>E9+E10+E35+E37+E38+E39++E40+E41+E42+E47+E50+E53</f>
        <v>173557</v>
      </c>
    </row>
    <row r="12" spans="1:15" ht="21" customHeight="1" x14ac:dyDescent="0.25">
      <c r="A12" s="18" t="s">
        <v>215</v>
      </c>
      <c r="B12" s="14" t="s">
        <v>216</v>
      </c>
      <c r="C12" s="45"/>
      <c r="D12" s="14">
        <v>30</v>
      </c>
      <c r="E12" s="14">
        <v>30</v>
      </c>
      <c r="F12" s="14">
        <v>5</v>
      </c>
      <c r="G12" s="14">
        <v>25</v>
      </c>
      <c r="H12" s="14">
        <v>8</v>
      </c>
      <c r="I12" s="14">
        <v>8</v>
      </c>
      <c r="J12" s="14">
        <v>3</v>
      </c>
      <c r="K12" s="14">
        <v>3</v>
      </c>
      <c r="L12" s="14">
        <v>5</v>
      </c>
      <c r="M12" s="14">
        <v>5</v>
      </c>
    </row>
    <row r="13" spans="1:15" ht="21" customHeight="1" x14ac:dyDescent="0.25">
      <c r="A13" s="18" t="s">
        <v>217</v>
      </c>
      <c r="B13" s="14" t="s">
        <v>218</v>
      </c>
      <c r="C13" s="45" t="s">
        <v>219</v>
      </c>
      <c r="D13" s="14">
        <v>24</v>
      </c>
      <c r="E13" s="14">
        <v>24</v>
      </c>
      <c r="F13" s="14">
        <v>4</v>
      </c>
      <c r="G13" s="14">
        <v>20</v>
      </c>
      <c r="H13" s="14">
        <v>2</v>
      </c>
      <c r="I13" s="14">
        <v>2</v>
      </c>
      <c r="J13" s="14">
        <v>0</v>
      </c>
      <c r="K13" s="14">
        <v>0</v>
      </c>
      <c r="L13" s="14">
        <v>2</v>
      </c>
      <c r="M13" s="14">
        <v>2</v>
      </c>
      <c r="O13">
        <f>I9+I10+I35+I37+I38+I39+I40+I41+I42+I47+I50+I53</f>
        <v>12836</v>
      </c>
    </row>
    <row r="14" spans="1:15" ht="21" customHeight="1" x14ac:dyDescent="0.25">
      <c r="A14" s="18" t="s">
        <v>215</v>
      </c>
      <c r="B14" s="14" t="s">
        <v>220</v>
      </c>
      <c r="C14" s="45"/>
      <c r="D14" s="14">
        <v>5</v>
      </c>
      <c r="E14" s="14">
        <v>5</v>
      </c>
      <c r="F14" s="14">
        <v>0</v>
      </c>
      <c r="G14" s="14">
        <v>5</v>
      </c>
      <c r="H14" s="14">
        <v>1</v>
      </c>
      <c r="I14" s="14">
        <v>1</v>
      </c>
      <c r="J14" s="14">
        <v>0</v>
      </c>
      <c r="K14" s="14">
        <v>0</v>
      </c>
      <c r="L14" s="14">
        <v>1</v>
      </c>
      <c r="M14" s="14">
        <v>1</v>
      </c>
    </row>
    <row r="15" spans="1:15" ht="10.5" customHeight="1" x14ac:dyDescent="0.25">
      <c r="A15" s="18" t="s">
        <v>221</v>
      </c>
      <c r="B15" s="14" t="s">
        <v>222</v>
      </c>
      <c r="C15" s="45" t="s">
        <v>223</v>
      </c>
      <c r="D15" s="14">
        <v>180</v>
      </c>
      <c r="E15" s="14">
        <v>180</v>
      </c>
      <c r="F15" s="14">
        <v>28</v>
      </c>
      <c r="G15" s="14">
        <v>152</v>
      </c>
      <c r="H15" s="14">
        <v>14</v>
      </c>
      <c r="I15" s="14">
        <v>14</v>
      </c>
      <c r="J15" s="14">
        <v>1</v>
      </c>
      <c r="K15" s="14">
        <v>1</v>
      </c>
      <c r="L15" s="14">
        <v>13</v>
      </c>
      <c r="M15" s="14">
        <v>13</v>
      </c>
    </row>
    <row r="16" spans="1:15" ht="21" customHeight="1" x14ac:dyDescent="0.25">
      <c r="A16" s="18" t="s">
        <v>215</v>
      </c>
      <c r="B16" s="14" t="s">
        <v>224</v>
      </c>
      <c r="C16" s="45"/>
      <c r="D16" s="14">
        <v>79</v>
      </c>
      <c r="E16" s="14">
        <v>79</v>
      </c>
      <c r="F16" s="14">
        <v>12</v>
      </c>
      <c r="G16" s="14">
        <v>67</v>
      </c>
      <c r="H16" s="14">
        <v>10</v>
      </c>
      <c r="I16" s="14">
        <v>10</v>
      </c>
      <c r="J16" s="14">
        <v>0</v>
      </c>
      <c r="K16" s="14">
        <v>0</v>
      </c>
      <c r="L16" s="14">
        <v>10</v>
      </c>
      <c r="M16" s="14">
        <v>10</v>
      </c>
    </row>
    <row r="17" spans="1:13" ht="21" customHeight="1" x14ac:dyDescent="0.25">
      <c r="A17" s="18" t="s">
        <v>225</v>
      </c>
      <c r="B17" s="14" t="s">
        <v>226</v>
      </c>
      <c r="C17" s="45" t="s">
        <v>227</v>
      </c>
      <c r="D17" s="14">
        <v>13</v>
      </c>
      <c r="E17" s="14">
        <v>13</v>
      </c>
      <c r="F17" s="14">
        <v>5</v>
      </c>
      <c r="G17" s="14">
        <v>8</v>
      </c>
      <c r="H17" s="14">
        <v>1</v>
      </c>
      <c r="I17" s="14">
        <v>1</v>
      </c>
      <c r="J17" s="14">
        <v>0</v>
      </c>
      <c r="K17" s="14">
        <v>0</v>
      </c>
      <c r="L17" s="14">
        <v>1</v>
      </c>
      <c r="M17" s="14">
        <v>1</v>
      </c>
    </row>
    <row r="18" spans="1:13" ht="21" customHeight="1" x14ac:dyDescent="0.25">
      <c r="A18" s="18" t="s">
        <v>215</v>
      </c>
      <c r="B18" s="14" t="s">
        <v>228</v>
      </c>
      <c r="C18" s="45"/>
      <c r="D18" s="14">
        <v>6</v>
      </c>
      <c r="E18" s="14">
        <v>6</v>
      </c>
      <c r="F18" s="14">
        <v>3</v>
      </c>
      <c r="G18" s="14">
        <v>3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229</v>
      </c>
      <c r="B19" s="14" t="s">
        <v>230</v>
      </c>
      <c r="C19" s="45" t="s">
        <v>231</v>
      </c>
      <c r="D19" s="14">
        <v>310</v>
      </c>
      <c r="E19" s="14">
        <v>310</v>
      </c>
      <c r="F19" s="14">
        <v>47</v>
      </c>
      <c r="G19" s="14">
        <v>263</v>
      </c>
      <c r="H19" s="14">
        <v>23</v>
      </c>
      <c r="I19" s="14">
        <v>23</v>
      </c>
      <c r="J19" s="14">
        <v>8</v>
      </c>
      <c r="K19" s="14">
        <v>8</v>
      </c>
      <c r="L19" s="14">
        <v>15</v>
      </c>
      <c r="M19" s="14">
        <v>15</v>
      </c>
    </row>
    <row r="20" spans="1:13" ht="21" customHeight="1" x14ac:dyDescent="0.25">
      <c r="A20" s="18" t="s">
        <v>215</v>
      </c>
      <c r="B20" s="14" t="s">
        <v>232</v>
      </c>
      <c r="C20" s="45"/>
      <c r="D20" s="14">
        <v>144</v>
      </c>
      <c r="E20" s="14">
        <v>144</v>
      </c>
      <c r="F20" s="14">
        <v>28</v>
      </c>
      <c r="G20" s="14">
        <v>116</v>
      </c>
      <c r="H20" s="14">
        <v>16</v>
      </c>
      <c r="I20" s="14">
        <v>16</v>
      </c>
      <c r="J20" s="14">
        <v>5</v>
      </c>
      <c r="K20" s="14">
        <v>5</v>
      </c>
      <c r="L20" s="14">
        <v>11</v>
      </c>
      <c r="M20" s="14">
        <v>11</v>
      </c>
    </row>
    <row r="21" spans="1:13" ht="31.5" customHeight="1" x14ac:dyDescent="0.25">
      <c r="A21" s="18" t="s">
        <v>233</v>
      </c>
      <c r="B21" s="14" t="s">
        <v>234</v>
      </c>
      <c r="C21" s="44" t="s">
        <v>235</v>
      </c>
      <c r="D21" s="14">
        <v>299</v>
      </c>
      <c r="E21" s="14">
        <v>298</v>
      </c>
      <c r="F21" s="14">
        <v>60</v>
      </c>
      <c r="G21" s="14">
        <v>239</v>
      </c>
      <c r="H21" s="14">
        <v>24</v>
      </c>
      <c r="I21" s="14">
        <v>24</v>
      </c>
      <c r="J21" s="14">
        <v>6</v>
      </c>
      <c r="K21" s="14">
        <v>6</v>
      </c>
      <c r="L21" s="14">
        <v>18</v>
      </c>
      <c r="M21" s="14">
        <v>18</v>
      </c>
    </row>
    <row r="22" spans="1:13" ht="21" customHeight="1" x14ac:dyDescent="0.25">
      <c r="A22" s="18" t="s">
        <v>215</v>
      </c>
      <c r="B22" s="14" t="s">
        <v>236</v>
      </c>
      <c r="C22" s="44"/>
      <c r="D22" s="14">
        <v>139</v>
      </c>
      <c r="E22" s="14">
        <v>138</v>
      </c>
      <c r="F22" s="14">
        <v>29</v>
      </c>
      <c r="G22" s="14">
        <v>110</v>
      </c>
      <c r="H22" s="14">
        <v>20</v>
      </c>
      <c r="I22" s="14">
        <v>20</v>
      </c>
      <c r="J22" s="14">
        <v>6</v>
      </c>
      <c r="K22" s="14">
        <v>6</v>
      </c>
      <c r="L22" s="14">
        <v>14</v>
      </c>
      <c r="M22" s="14">
        <v>14</v>
      </c>
    </row>
    <row r="23" spans="1:13" ht="21" customHeight="1" x14ac:dyDescent="0.25">
      <c r="A23" s="18" t="s">
        <v>237</v>
      </c>
      <c r="B23" s="14" t="s">
        <v>238</v>
      </c>
      <c r="C23" s="44" t="s">
        <v>239</v>
      </c>
      <c r="D23" s="14">
        <v>181</v>
      </c>
      <c r="E23" s="14">
        <v>181</v>
      </c>
      <c r="F23" s="14">
        <v>41</v>
      </c>
      <c r="G23" s="14">
        <v>140</v>
      </c>
      <c r="H23" s="14">
        <v>18</v>
      </c>
      <c r="I23" s="14">
        <v>18</v>
      </c>
      <c r="J23" s="14">
        <v>6</v>
      </c>
      <c r="K23" s="14">
        <v>6</v>
      </c>
      <c r="L23" s="14">
        <v>12</v>
      </c>
      <c r="M23" s="14">
        <v>12</v>
      </c>
    </row>
    <row r="24" spans="1:13" ht="21" customHeight="1" x14ac:dyDescent="0.25">
      <c r="A24" s="18" t="s">
        <v>215</v>
      </c>
      <c r="B24" s="14" t="s">
        <v>240</v>
      </c>
      <c r="C24" s="44"/>
      <c r="D24" s="14">
        <v>68</v>
      </c>
      <c r="E24" s="14">
        <v>68</v>
      </c>
      <c r="F24" s="14">
        <v>17</v>
      </c>
      <c r="G24" s="14">
        <v>51</v>
      </c>
      <c r="H24" s="14">
        <v>9</v>
      </c>
      <c r="I24" s="14">
        <v>9</v>
      </c>
      <c r="J24" s="14">
        <v>2</v>
      </c>
      <c r="K24" s="14">
        <v>2</v>
      </c>
      <c r="L24" s="14">
        <v>7</v>
      </c>
      <c r="M24" s="14">
        <v>7</v>
      </c>
    </row>
    <row r="25" spans="1:13" ht="21" customHeight="1" x14ac:dyDescent="0.25">
      <c r="A25" s="18" t="s">
        <v>241</v>
      </c>
      <c r="B25" s="14" t="s">
        <v>242</v>
      </c>
      <c r="C25" s="44" t="s">
        <v>243</v>
      </c>
      <c r="D25" s="14">
        <v>915</v>
      </c>
      <c r="E25" s="14">
        <v>903</v>
      </c>
      <c r="F25" s="14">
        <v>117</v>
      </c>
      <c r="G25" s="14">
        <v>798</v>
      </c>
      <c r="H25" s="14">
        <v>100</v>
      </c>
      <c r="I25" s="14">
        <v>100</v>
      </c>
      <c r="J25" s="14">
        <v>18</v>
      </c>
      <c r="K25" s="14">
        <v>18</v>
      </c>
      <c r="L25" s="14">
        <v>82</v>
      </c>
      <c r="M25" s="14">
        <v>82</v>
      </c>
    </row>
    <row r="26" spans="1:13" ht="21" customHeight="1" x14ac:dyDescent="0.25">
      <c r="A26" s="18" t="s">
        <v>215</v>
      </c>
      <c r="B26" s="14" t="s">
        <v>244</v>
      </c>
      <c r="C26" s="44"/>
      <c r="D26" s="14">
        <v>586</v>
      </c>
      <c r="E26" s="14">
        <v>586</v>
      </c>
      <c r="F26" s="14">
        <v>85</v>
      </c>
      <c r="G26" s="14">
        <v>501</v>
      </c>
      <c r="H26" s="14">
        <v>98</v>
      </c>
      <c r="I26" s="14">
        <v>98</v>
      </c>
      <c r="J26" s="14">
        <v>17</v>
      </c>
      <c r="K26" s="14">
        <v>17</v>
      </c>
      <c r="L26" s="14">
        <v>81</v>
      </c>
      <c r="M26" s="14">
        <v>81</v>
      </c>
    </row>
    <row r="27" spans="1:13" ht="21" customHeight="1" x14ac:dyDescent="0.25">
      <c r="A27" s="18" t="s">
        <v>245</v>
      </c>
      <c r="B27" s="14" t="s">
        <v>246</v>
      </c>
      <c r="C27" s="44" t="s">
        <v>247</v>
      </c>
      <c r="D27" s="14">
        <v>843</v>
      </c>
      <c r="E27" s="14">
        <v>836</v>
      </c>
      <c r="F27" s="14">
        <v>173</v>
      </c>
      <c r="G27" s="14">
        <v>670</v>
      </c>
      <c r="H27" s="14">
        <v>64</v>
      </c>
      <c r="I27" s="14">
        <v>64</v>
      </c>
      <c r="J27" s="14">
        <v>16</v>
      </c>
      <c r="K27" s="14">
        <v>16</v>
      </c>
      <c r="L27" s="14">
        <v>48</v>
      </c>
      <c r="M27" s="14">
        <v>48</v>
      </c>
    </row>
    <row r="28" spans="1:13" ht="21" customHeight="1" x14ac:dyDescent="0.25">
      <c r="A28" s="18" t="s">
        <v>248</v>
      </c>
      <c r="B28" s="14" t="s">
        <v>249</v>
      </c>
      <c r="C28" s="44"/>
      <c r="D28" s="14">
        <v>287</v>
      </c>
      <c r="E28" s="14">
        <v>287</v>
      </c>
      <c r="F28" s="14">
        <v>57</v>
      </c>
      <c r="G28" s="14">
        <v>230</v>
      </c>
      <c r="H28" s="14">
        <v>28</v>
      </c>
      <c r="I28" s="14">
        <v>28</v>
      </c>
      <c r="J28" s="14">
        <v>8</v>
      </c>
      <c r="K28" s="14">
        <v>8</v>
      </c>
      <c r="L28" s="14">
        <v>20</v>
      </c>
      <c r="M28" s="14">
        <v>20</v>
      </c>
    </row>
    <row r="29" spans="1:13" ht="21" customHeight="1" x14ac:dyDescent="0.25">
      <c r="A29" s="18" t="s">
        <v>250</v>
      </c>
      <c r="B29" s="14" t="s">
        <v>251</v>
      </c>
      <c r="C29" s="44"/>
      <c r="D29" s="14">
        <v>196</v>
      </c>
      <c r="E29" s="14">
        <v>196</v>
      </c>
      <c r="F29" s="14">
        <v>41</v>
      </c>
      <c r="G29" s="14">
        <v>155</v>
      </c>
      <c r="H29" s="14">
        <v>24</v>
      </c>
      <c r="I29" s="14">
        <v>24</v>
      </c>
      <c r="J29" s="14">
        <v>3</v>
      </c>
      <c r="K29" s="14">
        <v>3</v>
      </c>
      <c r="L29" s="14">
        <v>21</v>
      </c>
      <c r="M29" s="14">
        <v>21</v>
      </c>
    </row>
    <row r="30" spans="1:13" ht="21" customHeight="1" x14ac:dyDescent="0.25">
      <c r="A30" s="18" t="s">
        <v>252</v>
      </c>
      <c r="B30" s="14" t="s">
        <v>253</v>
      </c>
      <c r="C30" s="44" t="s">
        <v>254</v>
      </c>
      <c r="D30" s="14">
        <v>157</v>
      </c>
      <c r="E30" s="14">
        <v>157</v>
      </c>
      <c r="F30" s="14">
        <v>61</v>
      </c>
      <c r="G30" s="14">
        <v>96</v>
      </c>
      <c r="H30" s="14">
        <v>13</v>
      </c>
      <c r="I30" s="14">
        <v>13</v>
      </c>
      <c r="J30" s="14">
        <v>10</v>
      </c>
      <c r="K30" s="14">
        <v>10</v>
      </c>
      <c r="L30" s="14">
        <v>3</v>
      </c>
      <c r="M30" s="14">
        <v>3</v>
      </c>
    </row>
    <row r="31" spans="1:13" ht="21" customHeight="1" x14ac:dyDescent="0.25">
      <c r="A31" s="18" t="s">
        <v>248</v>
      </c>
      <c r="B31" s="14" t="s">
        <v>255</v>
      </c>
      <c r="C31" s="44"/>
      <c r="D31" s="14">
        <v>38</v>
      </c>
      <c r="E31" s="14">
        <v>38</v>
      </c>
      <c r="F31" s="14">
        <v>20</v>
      </c>
      <c r="G31" s="14">
        <v>18</v>
      </c>
      <c r="H31" s="14">
        <v>10</v>
      </c>
      <c r="I31" s="14">
        <v>10</v>
      </c>
      <c r="J31" s="14">
        <v>8</v>
      </c>
      <c r="K31" s="14">
        <v>8</v>
      </c>
      <c r="L31" s="14">
        <v>2</v>
      </c>
      <c r="M31" s="14">
        <v>2</v>
      </c>
    </row>
    <row r="32" spans="1:13" ht="21" customHeight="1" x14ac:dyDescent="0.25">
      <c r="A32" s="18" t="s">
        <v>250</v>
      </c>
      <c r="B32" s="14" t="s">
        <v>256</v>
      </c>
      <c r="C32" s="44"/>
      <c r="D32" s="14">
        <v>39</v>
      </c>
      <c r="E32" s="14">
        <v>39</v>
      </c>
      <c r="F32" s="14">
        <v>9</v>
      </c>
      <c r="G32" s="14">
        <v>30</v>
      </c>
      <c r="H32" s="14">
        <v>1</v>
      </c>
      <c r="I32" s="14">
        <v>1</v>
      </c>
      <c r="J32" s="14">
        <v>0</v>
      </c>
      <c r="K32" s="14">
        <v>0</v>
      </c>
      <c r="L32" s="14">
        <v>1</v>
      </c>
      <c r="M32" s="14">
        <v>1</v>
      </c>
    </row>
    <row r="33" spans="1:13" ht="21" customHeight="1" x14ac:dyDescent="0.25">
      <c r="A33" s="18" t="s">
        <v>257</v>
      </c>
      <c r="B33" s="14" t="s">
        <v>258</v>
      </c>
      <c r="C33" s="44" t="s">
        <v>259</v>
      </c>
      <c r="D33" s="14">
        <v>581</v>
      </c>
      <c r="E33" s="14">
        <v>572</v>
      </c>
      <c r="F33" s="14">
        <v>50</v>
      </c>
      <c r="G33" s="14">
        <v>531</v>
      </c>
      <c r="H33" s="14">
        <v>43</v>
      </c>
      <c r="I33" s="14">
        <v>43</v>
      </c>
      <c r="J33" s="14">
        <v>12</v>
      </c>
      <c r="K33" s="14">
        <v>12</v>
      </c>
      <c r="L33" s="14">
        <v>31</v>
      </c>
      <c r="M33" s="14">
        <v>31</v>
      </c>
    </row>
    <row r="34" spans="1:13" ht="21" customHeight="1" x14ac:dyDescent="0.25">
      <c r="A34" s="18" t="s">
        <v>215</v>
      </c>
      <c r="B34" s="14" t="s">
        <v>260</v>
      </c>
      <c r="C34" s="44"/>
      <c r="D34" s="14">
        <v>292</v>
      </c>
      <c r="E34" s="14">
        <v>292</v>
      </c>
      <c r="F34" s="14">
        <v>26</v>
      </c>
      <c r="G34" s="14">
        <v>266</v>
      </c>
      <c r="H34" s="14">
        <v>37</v>
      </c>
      <c r="I34" s="14">
        <v>37</v>
      </c>
      <c r="J34" s="14">
        <v>10</v>
      </c>
      <c r="K34" s="14">
        <v>10</v>
      </c>
      <c r="L34" s="14">
        <v>27</v>
      </c>
      <c r="M34" s="14">
        <v>27</v>
      </c>
    </row>
    <row r="35" spans="1:13" ht="21" customHeight="1" x14ac:dyDescent="0.25">
      <c r="A35" s="24" t="s">
        <v>261</v>
      </c>
      <c r="B35" s="14" t="s">
        <v>59</v>
      </c>
      <c r="C35" s="14" t="s">
        <v>262</v>
      </c>
      <c r="D35" s="14">
        <v>15519</v>
      </c>
      <c r="E35" s="14">
        <v>15340</v>
      </c>
      <c r="F35" s="14">
        <v>4166</v>
      </c>
      <c r="G35" s="14">
        <v>11353</v>
      </c>
      <c r="H35" s="14">
        <v>953</v>
      </c>
      <c r="I35" s="14">
        <v>918</v>
      </c>
      <c r="J35" s="14">
        <v>293</v>
      </c>
      <c r="K35" s="14">
        <v>259</v>
      </c>
      <c r="L35" s="14">
        <v>660</v>
      </c>
      <c r="M35" s="14">
        <v>659</v>
      </c>
    </row>
    <row r="36" spans="1:13" ht="21" customHeight="1" x14ac:dyDescent="0.25">
      <c r="A36" s="18" t="s">
        <v>263</v>
      </c>
      <c r="B36" s="14" t="s">
        <v>264</v>
      </c>
      <c r="C36" s="14" t="s">
        <v>265</v>
      </c>
      <c r="D36" s="14">
        <v>15023</v>
      </c>
      <c r="E36" s="14">
        <v>14843</v>
      </c>
      <c r="F36" s="14">
        <v>3852</v>
      </c>
      <c r="G36" s="14">
        <v>11171</v>
      </c>
      <c r="H36" s="14">
        <v>949</v>
      </c>
      <c r="I36" s="14">
        <v>914</v>
      </c>
      <c r="J36" s="14">
        <v>290</v>
      </c>
      <c r="K36" s="14">
        <v>256</v>
      </c>
      <c r="L36" s="14">
        <v>659</v>
      </c>
      <c r="M36" s="14">
        <v>658</v>
      </c>
    </row>
    <row r="37" spans="1:13" ht="31.5" customHeight="1" x14ac:dyDescent="0.25">
      <c r="A37" s="18" t="s">
        <v>266</v>
      </c>
      <c r="B37" s="14" t="s">
        <v>61</v>
      </c>
      <c r="C37" s="14" t="s">
        <v>267</v>
      </c>
      <c r="D37" s="14">
        <v>4</v>
      </c>
      <c r="E37" s="14">
        <v>0</v>
      </c>
      <c r="F37" s="14">
        <v>0</v>
      </c>
      <c r="G37" s="14">
        <v>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268</v>
      </c>
      <c r="B38" s="14" t="s">
        <v>63</v>
      </c>
      <c r="C38" s="14" t="s">
        <v>269</v>
      </c>
      <c r="D38" s="14">
        <v>488</v>
      </c>
      <c r="E38" s="14">
        <v>259</v>
      </c>
      <c r="F38" s="14">
        <v>23</v>
      </c>
      <c r="G38" s="14">
        <v>465</v>
      </c>
      <c r="H38" s="14">
        <v>150</v>
      </c>
      <c r="I38" s="14">
        <v>137</v>
      </c>
      <c r="J38" s="14">
        <v>2</v>
      </c>
      <c r="K38" s="14">
        <v>2</v>
      </c>
      <c r="L38" s="14">
        <v>148</v>
      </c>
      <c r="M38" s="14">
        <v>135</v>
      </c>
    </row>
    <row r="39" spans="1:13" ht="21" customHeight="1" x14ac:dyDescent="0.25">
      <c r="A39" s="18" t="s">
        <v>270</v>
      </c>
      <c r="B39" s="14" t="s">
        <v>65</v>
      </c>
      <c r="C39" s="14" t="s">
        <v>271</v>
      </c>
      <c r="D39" s="14">
        <v>640</v>
      </c>
      <c r="E39" s="14">
        <v>526</v>
      </c>
      <c r="F39" s="14">
        <v>67</v>
      </c>
      <c r="G39" s="14">
        <v>573</v>
      </c>
      <c r="H39" s="14">
        <v>107</v>
      </c>
      <c r="I39" s="14">
        <v>50</v>
      </c>
      <c r="J39" s="14">
        <v>18</v>
      </c>
      <c r="K39" s="14">
        <v>2</v>
      </c>
      <c r="L39" s="14">
        <v>89</v>
      </c>
      <c r="M39" s="14">
        <v>48</v>
      </c>
    </row>
    <row r="40" spans="1:13" ht="21" customHeight="1" x14ac:dyDescent="0.25">
      <c r="A40" s="18" t="s">
        <v>272</v>
      </c>
      <c r="B40" s="14" t="s">
        <v>67</v>
      </c>
      <c r="C40" s="14" t="s">
        <v>273</v>
      </c>
      <c r="D40" s="14">
        <v>101</v>
      </c>
      <c r="E40" s="14">
        <v>34</v>
      </c>
      <c r="F40" s="14">
        <v>16</v>
      </c>
      <c r="G40" s="14">
        <v>85</v>
      </c>
      <c r="H40" s="14">
        <v>65</v>
      </c>
      <c r="I40" s="14">
        <v>21</v>
      </c>
      <c r="J40" s="14">
        <v>11</v>
      </c>
      <c r="K40" s="14">
        <v>0</v>
      </c>
      <c r="L40" s="14">
        <v>54</v>
      </c>
      <c r="M40" s="14">
        <v>21</v>
      </c>
    </row>
    <row r="41" spans="1:13" ht="21" customHeight="1" x14ac:dyDescent="0.25">
      <c r="A41" s="18" t="s">
        <v>274</v>
      </c>
      <c r="B41" s="14" t="s">
        <v>69</v>
      </c>
      <c r="C41" s="14" t="s">
        <v>275</v>
      </c>
      <c r="D41" s="14">
        <v>410</v>
      </c>
      <c r="E41" s="14">
        <v>335</v>
      </c>
      <c r="F41" s="14">
        <v>35</v>
      </c>
      <c r="G41" s="14">
        <v>375</v>
      </c>
      <c r="H41" s="14">
        <v>251</v>
      </c>
      <c r="I41" s="14">
        <v>235</v>
      </c>
      <c r="J41" s="14">
        <v>0</v>
      </c>
      <c r="K41" s="14">
        <v>0</v>
      </c>
      <c r="L41" s="14">
        <v>251</v>
      </c>
      <c r="M41" s="14">
        <v>235</v>
      </c>
    </row>
    <row r="42" spans="1:13" ht="21" customHeight="1" x14ac:dyDescent="0.25">
      <c r="A42" s="24" t="s">
        <v>276</v>
      </c>
      <c r="B42" s="14" t="s">
        <v>94</v>
      </c>
      <c r="C42" s="14" t="s">
        <v>277</v>
      </c>
      <c r="D42" s="14">
        <v>147187</v>
      </c>
      <c r="E42" s="14">
        <v>126815</v>
      </c>
      <c r="F42" s="14">
        <v>37048</v>
      </c>
      <c r="G42" s="14">
        <v>110139</v>
      </c>
      <c r="H42" s="14">
        <v>5888</v>
      </c>
      <c r="I42" s="14">
        <v>5723</v>
      </c>
      <c r="J42" s="14">
        <v>2442</v>
      </c>
      <c r="K42" s="14">
        <v>2391</v>
      </c>
      <c r="L42" s="14">
        <v>3446</v>
      </c>
      <c r="M42" s="14">
        <v>3332</v>
      </c>
    </row>
    <row r="43" spans="1:13" ht="32.25" customHeight="1" x14ac:dyDescent="0.25">
      <c r="A43" s="18" t="s">
        <v>278</v>
      </c>
      <c r="B43" s="14" t="s">
        <v>279</v>
      </c>
      <c r="C43" s="14" t="s">
        <v>280</v>
      </c>
      <c r="D43" s="14">
        <v>86456</v>
      </c>
      <c r="E43" s="14">
        <v>75278</v>
      </c>
      <c r="F43" s="14">
        <v>24730</v>
      </c>
      <c r="G43" s="14">
        <v>61726</v>
      </c>
      <c r="H43" s="14">
        <v>3542</v>
      </c>
      <c r="I43" s="14">
        <v>3523</v>
      </c>
      <c r="J43" s="14">
        <v>1786</v>
      </c>
      <c r="K43" s="14">
        <v>1777</v>
      </c>
      <c r="L43" s="14">
        <v>1756</v>
      </c>
      <c r="M43" s="14">
        <v>1746</v>
      </c>
    </row>
    <row r="44" spans="1:13" ht="21" customHeight="1" x14ac:dyDescent="0.25">
      <c r="A44" s="18" t="s">
        <v>281</v>
      </c>
      <c r="B44" s="14" t="s">
        <v>282</v>
      </c>
      <c r="C44" s="14" t="s">
        <v>283</v>
      </c>
      <c r="D44" s="14">
        <v>44390</v>
      </c>
      <c r="E44" s="14">
        <v>40655</v>
      </c>
      <c r="F44" s="14">
        <v>8532</v>
      </c>
      <c r="G44" s="14">
        <v>35858</v>
      </c>
      <c r="H44" s="14">
        <v>1623</v>
      </c>
      <c r="I44" s="14">
        <v>1601</v>
      </c>
      <c r="J44" s="14">
        <v>444</v>
      </c>
      <c r="K44" s="14">
        <v>439</v>
      </c>
      <c r="L44" s="14">
        <v>1179</v>
      </c>
      <c r="M44" s="14">
        <v>1162</v>
      </c>
    </row>
    <row r="45" spans="1:13" ht="21" customHeight="1" x14ac:dyDescent="0.25">
      <c r="A45" s="18" t="s">
        <v>284</v>
      </c>
      <c r="B45" s="14" t="s">
        <v>285</v>
      </c>
      <c r="C45" s="14" t="s">
        <v>286</v>
      </c>
      <c r="D45" s="14">
        <v>13661</v>
      </c>
      <c r="E45" s="14">
        <v>8275</v>
      </c>
      <c r="F45" s="14">
        <v>2995</v>
      </c>
      <c r="G45" s="14">
        <v>10666</v>
      </c>
      <c r="H45" s="14">
        <v>587</v>
      </c>
      <c r="I45" s="14">
        <v>495</v>
      </c>
      <c r="J45" s="14">
        <v>141</v>
      </c>
      <c r="K45" s="14">
        <v>116</v>
      </c>
      <c r="L45" s="14">
        <v>446</v>
      </c>
      <c r="M45" s="14">
        <v>379</v>
      </c>
    </row>
    <row r="46" spans="1:13" ht="42" customHeight="1" x14ac:dyDescent="0.25">
      <c r="A46" s="18" t="s">
        <v>287</v>
      </c>
      <c r="B46" s="14" t="s">
        <v>288</v>
      </c>
      <c r="C46" s="14" t="s">
        <v>289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1" customHeight="1" x14ac:dyDescent="0.25">
      <c r="A47" s="24" t="s">
        <v>290</v>
      </c>
      <c r="B47" s="14" t="s">
        <v>49</v>
      </c>
      <c r="C47" s="14" t="s">
        <v>291</v>
      </c>
      <c r="D47" s="14">
        <v>5561</v>
      </c>
      <c r="E47" s="14">
        <v>4939</v>
      </c>
      <c r="F47" s="14">
        <v>2192</v>
      </c>
      <c r="G47" s="14">
        <v>3369</v>
      </c>
      <c r="H47" s="14">
        <v>712</v>
      </c>
      <c r="I47" s="14">
        <v>698</v>
      </c>
      <c r="J47" s="14">
        <v>312</v>
      </c>
      <c r="K47" s="14">
        <v>305</v>
      </c>
      <c r="L47" s="14">
        <v>400</v>
      </c>
      <c r="M47" s="14">
        <v>393</v>
      </c>
    </row>
    <row r="48" spans="1:13" ht="52.5" customHeight="1" x14ac:dyDescent="0.25">
      <c r="A48" s="18" t="s">
        <v>292</v>
      </c>
      <c r="B48" s="14" t="s">
        <v>293</v>
      </c>
      <c r="C48" s="14" t="s">
        <v>294</v>
      </c>
      <c r="D48" s="14">
        <v>2355</v>
      </c>
      <c r="E48" s="14">
        <v>1990</v>
      </c>
      <c r="F48" s="14">
        <v>959</v>
      </c>
      <c r="G48" s="14">
        <v>1396</v>
      </c>
      <c r="H48" s="14">
        <v>437</v>
      </c>
      <c r="I48" s="14">
        <v>433</v>
      </c>
      <c r="J48" s="14">
        <v>195</v>
      </c>
      <c r="K48" s="14">
        <v>194</v>
      </c>
      <c r="L48" s="14">
        <v>242</v>
      </c>
      <c r="M48" s="14">
        <v>239</v>
      </c>
    </row>
    <row r="49" spans="1:13" ht="43.5" customHeight="1" x14ac:dyDescent="0.25">
      <c r="A49" s="18" t="s">
        <v>295</v>
      </c>
      <c r="B49" s="14" t="s">
        <v>296</v>
      </c>
      <c r="C49" s="14" t="s">
        <v>297</v>
      </c>
      <c r="D49" s="14">
        <v>3059</v>
      </c>
      <c r="E49" s="14">
        <v>2854</v>
      </c>
      <c r="F49" s="14">
        <v>1140</v>
      </c>
      <c r="G49" s="14">
        <v>1919</v>
      </c>
      <c r="H49" s="14">
        <v>233</v>
      </c>
      <c r="I49" s="14">
        <v>232</v>
      </c>
      <c r="J49" s="14">
        <v>90</v>
      </c>
      <c r="K49" s="14">
        <v>89</v>
      </c>
      <c r="L49" s="14">
        <v>143</v>
      </c>
      <c r="M49" s="14">
        <v>143</v>
      </c>
    </row>
    <row r="50" spans="1:13" ht="21" customHeight="1" x14ac:dyDescent="0.25">
      <c r="A50" s="24" t="s">
        <v>298</v>
      </c>
      <c r="B50" s="14" t="s">
        <v>50</v>
      </c>
      <c r="C50" s="14" t="s">
        <v>299</v>
      </c>
      <c r="D50" s="14">
        <v>11258</v>
      </c>
      <c r="E50" s="14">
        <v>7475</v>
      </c>
      <c r="F50" s="14">
        <v>6748</v>
      </c>
      <c r="G50" s="14">
        <v>4510</v>
      </c>
      <c r="H50" s="14">
        <v>1260</v>
      </c>
      <c r="I50" s="14">
        <v>1193</v>
      </c>
      <c r="J50" s="14">
        <v>694</v>
      </c>
      <c r="K50" s="14">
        <v>670</v>
      </c>
      <c r="L50" s="14">
        <v>566</v>
      </c>
      <c r="M50" s="14">
        <v>523</v>
      </c>
    </row>
    <row r="51" spans="1:13" ht="21" customHeight="1" x14ac:dyDescent="0.25">
      <c r="A51" s="18" t="s">
        <v>300</v>
      </c>
      <c r="B51" s="14" t="s">
        <v>301</v>
      </c>
      <c r="C51" s="14" t="s">
        <v>302</v>
      </c>
      <c r="D51" s="14">
        <v>1464</v>
      </c>
      <c r="E51" s="14">
        <v>1451</v>
      </c>
      <c r="F51" s="14">
        <v>717</v>
      </c>
      <c r="G51" s="14">
        <v>747</v>
      </c>
      <c r="H51" s="14">
        <v>100</v>
      </c>
      <c r="I51" s="14">
        <v>100</v>
      </c>
      <c r="J51" s="14">
        <v>57</v>
      </c>
      <c r="K51" s="14">
        <v>57</v>
      </c>
      <c r="L51" s="14">
        <v>43</v>
      </c>
      <c r="M51" s="14">
        <v>43</v>
      </c>
    </row>
    <row r="52" spans="1:13" ht="21" customHeight="1" x14ac:dyDescent="0.25">
      <c r="A52" s="18" t="s">
        <v>303</v>
      </c>
      <c r="B52" s="14" t="s">
        <v>51</v>
      </c>
      <c r="C52" s="14" t="s">
        <v>304</v>
      </c>
      <c r="D52" s="14">
        <v>4406</v>
      </c>
      <c r="E52" s="14">
        <v>2821</v>
      </c>
      <c r="F52" s="14">
        <v>2872</v>
      </c>
      <c r="G52" s="14">
        <v>1534</v>
      </c>
      <c r="H52" s="14">
        <v>725</v>
      </c>
      <c r="I52" s="14">
        <v>711</v>
      </c>
      <c r="J52" s="14">
        <v>417</v>
      </c>
      <c r="K52" s="14">
        <v>409</v>
      </c>
      <c r="L52" s="14">
        <v>308</v>
      </c>
      <c r="M52" s="14">
        <v>302</v>
      </c>
    </row>
    <row r="53" spans="1:13" ht="21" customHeight="1" x14ac:dyDescent="0.25">
      <c r="A53" s="18" t="s">
        <v>305</v>
      </c>
      <c r="B53" s="14" t="s">
        <v>52</v>
      </c>
      <c r="C53" s="14" t="s">
        <v>1</v>
      </c>
      <c r="D53" s="14">
        <v>46373</v>
      </c>
      <c r="E53" s="14">
        <v>13227</v>
      </c>
      <c r="F53" s="14">
        <v>28864</v>
      </c>
      <c r="G53" s="14">
        <v>17509</v>
      </c>
      <c r="H53" s="14">
        <v>4978</v>
      </c>
      <c r="I53" s="14">
        <v>3497</v>
      </c>
      <c r="J53" s="14">
        <v>2443</v>
      </c>
      <c r="K53" s="14">
        <v>1802</v>
      </c>
      <c r="L53" s="14">
        <v>2535</v>
      </c>
      <c r="M53" s="14">
        <v>1695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306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307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36593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sqref="A1:E1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7" t="s">
        <v>308</v>
      </c>
      <c r="B1" s="37"/>
      <c r="C1" s="37"/>
      <c r="D1" s="37"/>
      <c r="E1" s="37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309</v>
      </c>
      <c r="B3" s="1" t="s">
        <v>1</v>
      </c>
      <c r="C3" s="41" t="s">
        <v>33</v>
      </c>
      <c r="D3" s="41"/>
      <c r="E3" s="41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5" t="s">
        <v>310</v>
      </c>
      <c r="B5" s="35" t="s">
        <v>35</v>
      </c>
      <c r="C5" s="35" t="s">
        <v>311</v>
      </c>
      <c r="D5" s="35"/>
      <c r="E5" s="35"/>
    </row>
    <row r="6" spans="1:5" ht="15" customHeight="1" x14ac:dyDescent="0.25">
      <c r="A6" s="35"/>
      <c r="B6" s="35"/>
      <c r="C6" s="35" t="s">
        <v>68</v>
      </c>
      <c r="D6" s="35" t="s">
        <v>37</v>
      </c>
      <c r="E6" s="35"/>
    </row>
    <row r="7" spans="1:5" ht="26.25" customHeight="1" x14ac:dyDescent="0.25">
      <c r="A7" s="35"/>
      <c r="B7" s="35"/>
      <c r="C7" s="35"/>
      <c r="D7" s="6" t="s">
        <v>161</v>
      </c>
      <c r="E7" s="6" t="s">
        <v>162</v>
      </c>
    </row>
    <row r="8" spans="1:5" ht="15" customHeight="1" x14ac:dyDescent="0.25">
      <c r="A8" s="6" t="s">
        <v>22</v>
      </c>
      <c r="B8" s="6" t="s">
        <v>23</v>
      </c>
      <c r="C8" s="6" t="s">
        <v>24</v>
      </c>
      <c r="D8" s="6" t="s">
        <v>25</v>
      </c>
      <c r="E8" s="6" t="s">
        <v>26</v>
      </c>
    </row>
    <row r="9" spans="1:5" ht="21" customHeight="1" x14ac:dyDescent="0.25">
      <c r="A9" s="18" t="s">
        <v>312</v>
      </c>
      <c r="B9" s="14" t="s">
        <v>55</v>
      </c>
      <c r="C9" s="14">
        <v>44196</v>
      </c>
      <c r="D9" s="14">
        <v>43551</v>
      </c>
      <c r="E9" s="14">
        <v>645</v>
      </c>
    </row>
    <row r="10" spans="1:5" ht="21" customHeight="1" x14ac:dyDescent="0.25">
      <c r="A10" s="18" t="s">
        <v>313</v>
      </c>
      <c r="B10" s="14" t="s">
        <v>57</v>
      </c>
      <c r="C10" s="14">
        <v>22495</v>
      </c>
      <c r="D10" s="14">
        <v>21213</v>
      </c>
      <c r="E10" s="14">
        <v>1282</v>
      </c>
    </row>
    <row r="11" spans="1:5" ht="21" customHeight="1" x14ac:dyDescent="0.25">
      <c r="A11" s="18" t="s">
        <v>314</v>
      </c>
      <c r="B11" s="14" t="s">
        <v>59</v>
      </c>
      <c r="C11" s="14">
        <v>171862</v>
      </c>
      <c r="D11" s="14">
        <v>52250</v>
      </c>
      <c r="E11" s="14">
        <v>119612</v>
      </c>
    </row>
    <row r="12" spans="1:5" ht="21" customHeight="1" x14ac:dyDescent="0.25">
      <c r="A12" s="18" t="s">
        <v>315</v>
      </c>
      <c r="B12" s="14" t="s">
        <v>61</v>
      </c>
      <c r="C12" s="14">
        <v>43605</v>
      </c>
      <c r="D12" s="14">
        <v>34610</v>
      </c>
      <c r="E12" s="14">
        <v>8995</v>
      </c>
    </row>
    <row r="13" spans="1:5" ht="54" customHeight="1" x14ac:dyDescent="0.25">
      <c r="A13" s="18" t="s">
        <v>316</v>
      </c>
      <c r="B13" s="14" t="s">
        <v>63</v>
      </c>
      <c r="C13" s="14">
        <v>56719</v>
      </c>
      <c r="D13" s="14">
        <v>21958</v>
      </c>
      <c r="E13" s="14">
        <v>34761</v>
      </c>
    </row>
    <row r="14" spans="1:5" ht="21" customHeight="1" x14ac:dyDescent="0.25">
      <c r="A14" s="18" t="s">
        <v>317</v>
      </c>
      <c r="B14" s="14" t="s">
        <v>65</v>
      </c>
      <c r="C14" s="14">
        <v>183334</v>
      </c>
      <c r="D14" s="14">
        <v>73832</v>
      </c>
      <c r="E14" s="14">
        <v>109502</v>
      </c>
    </row>
    <row r="15" spans="1:5" ht="24.75" customHeight="1" x14ac:dyDescent="0.25">
      <c r="A15" s="18" t="s">
        <v>318</v>
      </c>
      <c r="B15" s="14" t="s">
        <v>319</v>
      </c>
      <c r="C15" s="14">
        <v>9099</v>
      </c>
      <c r="D15" s="14">
        <v>8461</v>
      </c>
      <c r="E15" s="14">
        <v>638</v>
      </c>
    </row>
    <row r="16" spans="1:5" ht="13.5" customHeight="1" x14ac:dyDescent="0.25">
      <c r="A16" s="18" t="s">
        <v>320</v>
      </c>
      <c r="B16" s="14" t="s">
        <v>321</v>
      </c>
      <c r="C16" s="14">
        <v>154068</v>
      </c>
      <c r="D16" s="14">
        <v>56775</v>
      </c>
      <c r="E16" s="14">
        <v>97293</v>
      </c>
    </row>
    <row r="17" spans="1:5" ht="10.5" customHeight="1" x14ac:dyDescent="0.25">
      <c r="A17" s="18" t="s">
        <v>322</v>
      </c>
      <c r="B17" s="14" t="s">
        <v>323</v>
      </c>
      <c r="C17" s="14">
        <v>19489</v>
      </c>
      <c r="D17" s="14">
        <v>8033</v>
      </c>
      <c r="E17" s="14">
        <v>11456</v>
      </c>
    </row>
    <row r="18" spans="1:5" ht="21" customHeight="1" x14ac:dyDescent="0.25">
      <c r="A18" s="18" t="s">
        <v>324</v>
      </c>
      <c r="B18" s="14" t="s">
        <v>325</v>
      </c>
      <c r="C18" s="14">
        <v>678</v>
      </c>
      <c r="D18" s="14">
        <v>563</v>
      </c>
      <c r="E18" s="14">
        <v>115</v>
      </c>
    </row>
    <row r="19" spans="1:5" ht="31.5" customHeight="1" x14ac:dyDescent="0.25">
      <c r="A19" s="18" t="s">
        <v>326</v>
      </c>
      <c r="B19" s="14" t="s">
        <v>67</v>
      </c>
      <c r="C19" s="14">
        <v>1873</v>
      </c>
      <c r="D19" s="14">
        <v>679</v>
      </c>
      <c r="E19" s="14">
        <v>1194</v>
      </c>
    </row>
    <row r="20" spans="1:5" ht="21" customHeight="1" x14ac:dyDescent="0.25">
      <c r="A20" s="18" t="s">
        <v>327</v>
      </c>
      <c r="B20" s="14" t="s">
        <v>69</v>
      </c>
      <c r="C20" s="14">
        <v>37881</v>
      </c>
      <c r="D20" s="14">
        <v>19451</v>
      </c>
      <c r="E20" s="14">
        <v>18430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328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329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127986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330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331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136962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332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333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17210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334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335</v>
      </c>
    </row>
    <row r="22" spans="1:1" ht="15" customHeight="1" x14ac:dyDescent="0.25">
      <c r="A22" s="6" t="s">
        <v>22</v>
      </c>
    </row>
    <row r="23" spans="1:1" ht="15" customHeight="1" x14ac:dyDescent="0.25">
      <c r="A23" s="14">
        <v>7791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336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337</v>
      </c>
    </row>
    <row r="28" spans="1:1" ht="15" customHeight="1" x14ac:dyDescent="0.25">
      <c r="A28" s="6" t="s">
        <v>22</v>
      </c>
    </row>
    <row r="29" spans="1:1" ht="15" customHeight="1" x14ac:dyDescent="0.25">
      <c r="A29" s="14">
        <v>1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338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339</v>
      </c>
    </row>
    <row r="34" spans="1:1" ht="15" customHeight="1" x14ac:dyDescent="0.25">
      <c r="A34" s="6" t="s">
        <v>22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340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341</v>
      </c>
    </row>
    <row r="40" spans="1:1" ht="15" customHeight="1" x14ac:dyDescent="0.25">
      <c r="A40" s="6" t="s">
        <v>22</v>
      </c>
    </row>
    <row r="41" spans="1:1" ht="15" customHeight="1" x14ac:dyDescent="0.25">
      <c r="A41" s="14">
        <v>32467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342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343</v>
      </c>
    </row>
    <row r="46" spans="1:1" ht="15" customHeight="1" x14ac:dyDescent="0.25">
      <c r="A46" s="6" t="s">
        <v>22</v>
      </c>
    </row>
    <row r="47" spans="1:1" ht="15" customHeight="1" x14ac:dyDescent="0.25">
      <c r="A47" s="14">
        <v>105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344</v>
      </c>
      <c r="B1" s="21" t="s">
        <v>33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345</v>
      </c>
      <c r="B3" s="6" t="s">
        <v>346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22</v>
      </c>
      <c r="B4" s="6" t="s">
        <v>23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0</v>
      </c>
      <c r="B5" s="14">
        <v>0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347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348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22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80909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349</v>
      </c>
      <c r="B13" s="25" t="s">
        <v>1</v>
      </c>
      <c r="C13" s="1" t="s">
        <v>1</v>
      </c>
      <c r="D13" s="26" t="s">
        <v>1</v>
      </c>
      <c r="E13" s="1" t="s">
        <v>1</v>
      </c>
      <c r="F13" s="25" t="s">
        <v>1</v>
      </c>
    </row>
    <row r="14" spans="1:6" ht="15" customHeight="1" x14ac:dyDescent="0.25">
      <c r="A14" s="7" t="s">
        <v>1</v>
      </c>
      <c r="B14" s="27" t="s">
        <v>350</v>
      </c>
      <c r="C14" s="1" t="s">
        <v>1</v>
      </c>
      <c r="D14" s="27" t="s">
        <v>351</v>
      </c>
      <c r="E14" s="1" t="s">
        <v>1</v>
      </c>
      <c r="F14" s="1" t="s">
        <v>352</v>
      </c>
    </row>
    <row r="15" spans="1:6" ht="15" customHeight="1" x14ac:dyDescent="0.25">
      <c r="A15" s="7" t="s">
        <v>1</v>
      </c>
      <c r="B15" s="27" t="s">
        <v>1</v>
      </c>
      <c r="C15" s="1" t="s">
        <v>1</v>
      </c>
      <c r="D15" s="27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5" t="s">
        <v>1</v>
      </c>
      <c r="C16" s="1" t="s">
        <v>1</v>
      </c>
      <c r="D16" s="25" t="s">
        <v>1</v>
      </c>
      <c r="E16" s="1" t="s">
        <v>1</v>
      </c>
      <c r="F16" s="25" t="s">
        <v>1</v>
      </c>
    </row>
    <row r="17" spans="1:6" ht="21" customHeight="1" x14ac:dyDescent="0.25">
      <c r="A17" s="7" t="s">
        <v>1</v>
      </c>
      <c r="B17" s="19" t="s">
        <v>353</v>
      </c>
      <c r="C17" s="1" t="s">
        <v>1</v>
      </c>
      <c r="D17" s="19" t="s">
        <v>354</v>
      </c>
      <c r="E17" s="1" t="s">
        <v>1</v>
      </c>
      <c r="F17" s="19" t="s">
        <v>355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E17" sqref="E17:F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32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8" t="s">
        <v>33</v>
      </c>
      <c r="M3" s="38"/>
      <c r="N3" s="38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5" t="s">
        <v>34</v>
      </c>
      <c r="B5" s="35" t="s">
        <v>35</v>
      </c>
      <c r="C5" s="39" t="s">
        <v>36</v>
      </c>
      <c r="D5" s="39"/>
      <c r="E5" s="39"/>
      <c r="F5" s="39"/>
      <c r="G5" s="40" t="s">
        <v>37</v>
      </c>
      <c r="H5" s="40"/>
      <c r="I5" s="40"/>
      <c r="J5" s="40"/>
      <c r="K5" s="40"/>
      <c r="L5" s="40"/>
      <c r="M5" s="40"/>
      <c r="N5" s="40"/>
    </row>
    <row r="6" spans="1:14" ht="15" customHeight="1" x14ac:dyDescent="0.25">
      <c r="A6" s="35"/>
      <c r="B6" s="35"/>
      <c r="C6" s="39"/>
      <c r="D6" s="39"/>
      <c r="E6" s="39"/>
      <c r="F6" s="39"/>
      <c r="G6" s="35" t="s">
        <v>38</v>
      </c>
      <c r="H6" s="35"/>
      <c r="I6" s="35"/>
      <c r="J6" s="35"/>
      <c r="K6" s="35" t="s">
        <v>39</v>
      </c>
      <c r="L6" s="35"/>
      <c r="M6" s="35"/>
      <c r="N6" s="35"/>
    </row>
    <row r="7" spans="1:14" ht="10.5" customHeight="1" x14ac:dyDescent="0.25">
      <c r="A7" s="35"/>
      <c r="B7" s="35"/>
      <c r="C7" s="35" t="s">
        <v>40</v>
      </c>
      <c r="D7" s="35" t="s">
        <v>41</v>
      </c>
      <c r="E7" s="35" t="s">
        <v>42</v>
      </c>
      <c r="F7" s="35"/>
      <c r="G7" s="35" t="s">
        <v>40</v>
      </c>
      <c r="H7" s="35" t="s">
        <v>41</v>
      </c>
      <c r="I7" s="35" t="s">
        <v>42</v>
      </c>
      <c r="J7" s="35"/>
      <c r="K7" s="35" t="s">
        <v>40</v>
      </c>
      <c r="L7" s="35" t="s">
        <v>41</v>
      </c>
      <c r="M7" s="35" t="s">
        <v>42</v>
      </c>
      <c r="N7" s="35"/>
    </row>
    <row r="8" spans="1:14" ht="55.5" customHeight="1" x14ac:dyDescent="0.25">
      <c r="A8" s="35"/>
      <c r="B8" s="35"/>
      <c r="C8" s="35"/>
      <c r="D8" s="35"/>
      <c r="E8" s="6" t="s">
        <v>43</v>
      </c>
      <c r="F8" s="6" t="s">
        <v>44</v>
      </c>
      <c r="G8" s="35"/>
      <c r="H8" s="35"/>
      <c r="I8" s="6" t="s">
        <v>43</v>
      </c>
      <c r="J8" s="6" t="s">
        <v>44</v>
      </c>
      <c r="K8" s="35"/>
      <c r="L8" s="35"/>
      <c r="M8" s="6" t="s">
        <v>43</v>
      </c>
      <c r="N8" s="6" t="s">
        <v>44</v>
      </c>
    </row>
    <row r="9" spans="1:14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</row>
    <row r="10" spans="1:14" ht="21" customHeight="1" x14ac:dyDescent="0.25">
      <c r="A10" s="18" t="s">
        <v>54</v>
      </c>
      <c r="B10" s="14" t="s">
        <v>55</v>
      </c>
      <c r="C10" s="14">
        <v>198039</v>
      </c>
      <c r="D10" s="14">
        <v>126778</v>
      </c>
      <c r="E10" s="14">
        <v>47234</v>
      </c>
      <c r="F10" s="14">
        <v>8904</v>
      </c>
      <c r="G10" s="14">
        <v>100791</v>
      </c>
      <c r="H10" s="14">
        <v>62580</v>
      </c>
      <c r="I10" s="14">
        <v>23274</v>
      </c>
      <c r="J10" s="14">
        <v>4104</v>
      </c>
      <c r="K10" s="14">
        <v>97248</v>
      </c>
      <c r="L10" s="14">
        <v>64198</v>
      </c>
      <c r="M10" s="14">
        <v>23960</v>
      </c>
      <c r="N10" s="14">
        <v>4800</v>
      </c>
    </row>
    <row r="11" spans="1:14" ht="21" customHeight="1" x14ac:dyDescent="0.25">
      <c r="A11" s="18" t="s">
        <v>56</v>
      </c>
      <c r="B11" s="14" t="s">
        <v>57</v>
      </c>
      <c r="C11" s="14">
        <v>98828</v>
      </c>
      <c r="D11" s="14">
        <v>71144</v>
      </c>
      <c r="E11" s="14">
        <v>21329</v>
      </c>
      <c r="F11" s="14">
        <v>6399</v>
      </c>
      <c r="G11" s="14">
        <v>49231</v>
      </c>
      <c r="H11" s="14">
        <v>34665</v>
      </c>
      <c r="I11" s="14">
        <v>10027</v>
      </c>
      <c r="J11" s="14">
        <v>2810</v>
      </c>
      <c r="K11" s="14">
        <v>49597</v>
      </c>
      <c r="L11" s="14">
        <v>36479</v>
      </c>
      <c r="M11" s="14">
        <v>11302</v>
      </c>
      <c r="N11" s="14">
        <v>3589</v>
      </c>
    </row>
    <row r="12" spans="1:14" ht="21" customHeight="1" x14ac:dyDescent="0.25">
      <c r="A12" s="18" t="s">
        <v>58</v>
      </c>
      <c r="B12" s="14" t="s">
        <v>59</v>
      </c>
      <c r="C12" s="14">
        <v>260162</v>
      </c>
      <c r="D12" s="14">
        <v>142365</v>
      </c>
      <c r="E12" s="14">
        <v>0</v>
      </c>
      <c r="F12" s="14">
        <v>46132</v>
      </c>
      <c r="G12" s="14">
        <v>122493</v>
      </c>
      <c r="H12" s="14">
        <v>65474</v>
      </c>
      <c r="I12" s="14">
        <v>0</v>
      </c>
      <c r="J12" s="14">
        <v>18665</v>
      </c>
      <c r="K12" s="14">
        <v>137669</v>
      </c>
      <c r="L12" s="14">
        <v>76891</v>
      </c>
      <c r="M12" s="14">
        <v>0</v>
      </c>
      <c r="N12" s="14">
        <v>27467</v>
      </c>
    </row>
    <row r="13" spans="1:14" ht="21" customHeight="1" x14ac:dyDescent="0.25">
      <c r="A13" s="18" t="s">
        <v>60</v>
      </c>
      <c r="B13" s="14" t="s">
        <v>61</v>
      </c>
      <c r="C13" s="14">
        <v>81384</v>
      </c>
      <c r="D13" s="14">
        <v>56975</v>
      </c>
      <c r="E13" s="14">
        <v>0</v>
      </c>
      <c r="F13" s="14">
        <v>22472</v>
      </c>
      <c r="G13" s="14">
        <v>37488</v>
      </c>
      <c r="H13" s="14">
        <v>25481</v>
      </c>
      <c r="I13" s="14">
        <v>0</v>
      </c>
      <c r="J13" s="14">
        <v>9248</v>
      </c>
      <c r="K13" s="14">
        <v>43896</v>
      </c>
      <c r="L13" s="14">
        <v>31494</v>
      </c>
      <c r="M13" s="14">
        <v>0</v>
      </c>
      <c r="N13" s="14">
        <v>13224</v>
      </c>
    </row>
    <row r="14" spans="1:14" ht="21" customHeight="1" x14ac:dyDescent="0.25">
      <c r="A14" s="18" t="s">
        <v>62</v>
      </c>
      <c r="B14" s="14" t="s">
        <v>63</v>
      </c>
      <c r="C14" s="14">
        <v>98602</v>
      </c>
      <c r="D14" s="14">
        <v>68390</v>
      </c>
      <c r="E14" s="14">
        <v>0</v>
      </c>
      <c r="F14" s="14">
        <v>29139</v>
      </c>
      <c r="G14" s="14">
        <v>43521</v>
      </c>
      <c r="H14" s="14">
        <v>29934</v>
      </c>
      <c r="I14" s="14">
        <v>0</v>
      </c>
      <c r="J14" s="14">
        <v>11580</v>
      </c>
      <c r="K14" s="14">
        <v>55081</v>
      </c>
      <c r="L14" s="3">
        <v>38456</v>
      </c>
      <c r="M14" s="3">
        <v>0</v>
      </c>
      <c r="N14" s="3">
        <v>17559</v>
      </c>
    </row>
    <row r="15" spans="1:14" ht="21" customHeight="1" x14ac:dyDescent="0.25">
      <c r="A15" s="18" t="s">
        <v>64</v>
      </c>
      <c r="B15" s="14" t="s">
        <v>65</v>
      </c>
      <c r="C15" s="14">
        <v>164956</v>
      </c>
      <c r="D15" s="14">
        <v>113703</v>
      </c>
      <c r="E15" s="14">
        <v>0</v>
      </c>
      <c r="F15" s="14">
        <v>60959</v>
      </c>
      <c r="G15" s="14">
        <v>62910</v>
      </c>
      <c r="H15" s="14">
        <v>43970</v>
      </c>
      <c r="I15" s="14">
        <v>0</v>
      </c>
      <c r="J15" s="14">
        <v>22047</v>
      </c>
      <c r="K15" s="14">
        <v>102046</v>
      </c>
      <c r="L15" s="3">
        <v>69733</v>
      </c>
      <c r="M15" s="3">
        <v>0</v>
      </c>
      <c r="N15" s="3">
        <v>38912</v>
      </c>
    </row>
    <row r="16" spans="1:14" ht="21" customHeight="1" x14ac:dyDescent="0.25">
      <c r="A16" s="18" t="s">
        <v>66</v>
      </c>
      <c r="B16" s="14" t="s">
        <v>67</v>
      </c>
      <c r="C16" s="14">
        <v>96540</v>
      </c>
      <c r="D16" s="14">
        <v>65037</v>
      </c>
      <c r="E16" s="14">
        <v>0</v>
      </c>
      <c r="F16" s="14">
        <v>39590</v>
      </c>
      <c r="G16" s="14">
        <v>26116</v>
      </c>
      <c r="H16" s="14">
        <v>20198</v>
      </c>
      <c r="I16" s="14">
        <v>0</v>
      </c>
      <c r="J16" s="14">
        <v>11082</v>
      </c>
      <c r="K16" s="14">
        <v>70424</v>
      </c>
      <c r="L16" s="3">
        <v>44839</v>
      </c>
      <c r="M16" s="3">
        <v>0</v>
      </c>
      <c r="N16" s="3">
        <v>28508</v>
      </c>
    </row>
    <row r="17" spans="1:14" ht="21" customHeight="1" x14ac:dyDescent="0.25">
      <c r="A17" s="18" t="s">
        <v>68</v>
      </c>
      <c r="B17" s="14" t="s">
        <v>69</v>
      </c>
      <c r="C17" s="14">
        <v>998511</v>
      </c>
      <c r="D17" s="14">
        <v>644392</v>
      </c>
      <c r="E17" s="14">
        <v>68563</v>
      </c>
      <c r="F17" s="14">
        <v>213595</v>
      </c>
      <c r="G17" s="14">
        <v>442550</v>
      </c>
      <c r="H17" s="14">
        <v>282302</v>
      </c>
      <c r="I17" s="14">
        <v>33301</v>
      </c>
      <c r="J17" s="14">
        <v>79536</v>
      </c>
      <c r="K17" s="14">
        <v>555961</v>
      </c>
      <c r="L17" s="14">
        <v>362090</v>
      </c>
      <c r="M17" s="14">
        <v>35262</v>
      </c>
      <c r="N17" s="14">
        <v>134059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  <mergeCell ref="I7:J7"/>
    <mergeCell ref="K7:K8"/>
    <mergeCell ref="L7:L8"/>
    <mergeCell ref="M7:N7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70</v>
      </c>
      <c r="B1" s="1" t="s">
        <v>1</v>
      </c>
      <c r="C1" s="1" t="s">
        <v>1</v>
      </c>
      <c r="D1" s="38" t="s">
        <v>33</v>
      </c>
      <c r="E1" s="38"/>
      <c r="F1" s="38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0" t="s">
        <v>71</v>
      </c>
      <c r="B3" s="40"/>
      <c r="C3" s="40"/>
      <c r="D3" s="40"/>
      <c r="E3" s="40"/>
      <c r="F3" s="40"/>
    </row>
    <row r="4" spans="1:6" ht="10.5" customHeight="1" x14ac:dyDescent="0.25">
      <c r="A4" s="35" t="s">
        <v>72</v>
      </c>
      <c r="B4" s="35" t="s">
        <v>37</v>
      </c>
      <c r="C4" s="35"/>
      <c r="D4" s="35" t="s">
        <v>73</v>
      </c>
      <c r="E4" s="35" t="s">
        <v>37</v>
      </c>
      <c r="F4" s="35"/>
    </row>
    <row r="5" spans="1:6" ht="37.5" customHeight="1" x14ac:dyDescent="0.25">
      <c r="A5" s="35"/>
      <c r="B5" s="6" t="s">
        <v>74</v>
      </c>
      <c r="C5" s="6" t="s">
        <v>75</v>
      </c>
      <c r="D5" s="35"/>
      <c r="E5" s="6" t="s">
        <v>74</v>
      </c>
      <c r="F5" s="6" t="s">
        <v>75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58.5" customHeight="1" x14ac:dyDescent="0.25">
      <c r="A7" s="20">
        <f>B7+C7</f>
        <v>95487</v>
      </c>
      <c r="B7" s="20">
        <f>'1000'!N10+'1000'!N11+'1000'!N12+'1000'!N13</f>
        <v>49080</v>
      </c>
      <c r="C7" s="20">
        <f>'1000'!J10+'1000'!J11+'1000'!J12+'1000'!J13+'1000'!J14</f>
        <v>46407</v>
      </c>
      <c r="D7" s="20">
        <f>E7+F7</f>
        <v>68563</v>
      </c>
      <c r="E7" s="20">
        <f>'1000'!M10+'1000'!M11+'1000'!M12+'1000'!M13</f>
        <v>35262</v>
      </c>
      <c r="F7" s="20">
        <f>'1000'!I10+'1000'!I11+'1000'!I12+'1000'!I13+'1000'!I14</f>
        <v>33301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13" workbookViewId="0">
      <selection activeCell="A14" sqref="A14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7" t="s">
        <v>76</v>
      </c>
      <c r="B1" s="37"/>
      <c r="C1" s="37"/>
      <c r="D1" s="37"/>
      <c r="E1" s="37"/>
      <c r="F1" s="37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77</v>
      </c>
      <c r="B3" s="1" t="s">
        <v>1</v>
      </c>
      <c r="C3" s="1" t="s">
        <v>1</v>
      </c>
      <c r="D3" s="1" t="s">
        <v>1</v>
      </c>
      <c r="E3" s="41" t="s">
        <v>78</v>
      </c>
      <c r="F3" s="41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79</v>
      </c>
      <c r="B5" s="22" t="s">
        <v>35</v>
      </c>
      <c r="C5" s="17" t="s">
        <v>80</v>
      </c>
      <c r="D5" s="6" t="s">
        <v>81</v>
      </c>
      <c r="E5" s="6" t="s">
        <v>82</v>
      </c>
      <c r="F5" s="22" t="s">
        <v>83</v>
      </c>
    </row>
    <row r="6" spans="1:6" ht="15" customHeight="1" x14ac:dyDescent="0.25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45</v>
      </c>
    </row>
    <row r="7" spans="1:6" ht="21" customHeight="1" x14ac:dyDescent="0.25">
      <c r="A7" s="18" t="s">
        <v>84</v>
      </c>
      <c r="B7" s="14" t="s">
        <v>55</v>
      </c>
      <c r="C7" s="14">
        <v>282158</v>
      </c>
      <c r="D7" s="14" t="s">
        <v>85</v>
      </c>
      <c r="E7" s="14">
        <v>0</v>
      </c>
      <c r="F7" s="14">
        <v>122875</v>
      </c>
    </row>
    <row r="8" spans="1:6" ht="31.5" customHeight="1" x14ac:dyDescent="0.25">
      <c r="A8" s="18" t="s">
        <v>86</v>
      </c>
      <c r="B8" s="14" t="s">
        <v>57</v>
      </c>
      <c r="C8" s="14">
        <v>282158</v>
      </c>
      <c r="D8" s="14">
        <v>0</v>
      </c>
      <c r="E8" s="14">
        <v>0</v>
      </c>
      <c r="F8" s="14">
        <v>101361</v>
      </c>
    </row>
    <row r="9" spans="1:6" ht="21" customHeight="1" x14ac:dyDescent="0.25">
      <c r="A9" s="18" t="s">
        <v>87</v>
      </c>
      <c r="B9" s="14" t="s">
        <v>59</v>
      </c>
      <c r="C9" s="14">
        <v>282158</v>
      </c>
      <c r="D9" s="14">
        <v>0</v>
      </c>
      <c r="E9" s="14">
        <v>0</v>
      </c>
      <c r="F9" s="14">
        <v>71393</v>
      </c>
    </row>
    <row r="10" spans="1:6" ht="21" customHeight="1" x14ac:dyDescent="0.25">
      <c r="A10" s="18" t="s">
        <v>88</v>
      </c>
      <c r="B10" s="14" t="s">
        <v>61</v>
      </c>
      <c r="C10" s="14">
        <v>269602</v>
      </c>
      <c r="D10" s="14">
        <v>12556</v>
      </c>
      <c r="E10" s="14">
        <v>0</v>
      </c>
      <c r="F10" s="14">
        <v>65716</v>
      </c>
    </row>
    <row r="11" spans="1:6" ht="21" customHeight="1" x14ac:dyDescent="0.25">
      <c r="A11" s="18" t="s">
        <v>89</v>
      </c>
      <c r="B11" s="14" t="s">
        <v>63</v>
      </c>
      <c r="C11" s="14">
        <v>269594</v>
      </c>
      <c r="D11" s="14">
        <v>12564</v>
      </c>
      <c r="E11" s="14">
        <v>0</v>
      </c>
      <c r="F11" s="14">
        <v>33792</v>
      </c>
    </row>
    <row r="12" spans="1:6" ht="21" customHeight="1" x14ac:dyDescent="0.25">
      <c r="A12" s="18" t="s">
        <v>90</v>
      </c>
      <c r="B12" s="14" t="s">
        <v>65</v>
      </c>
      <c r="C12" s="14">
        <f>'1000'!E10+'1000'!E11+'1000'!F10+'1000'!F11</f>
        <v>83866</v>
      </c>
      <c r="D12" s="14">
        <v>0</v>
      </c>
      <c r="E12" s="14">
        <v>0</v>
      </c>
      <c r="F12" s="14">
        <v>18662</v>
      </c>
    </row>
    <row r="13" spans="1:6" ht="21" customHeight="1" x14ac:dyDescent="0.25">
      <c r="A13" s="18" t="s">
        <v>91</v>
      </c>
      <c r="B13" s="14" t="s">
        <v>67</v>
      </c>
      <c r="C13" s="14">
        <f>'1000'!F12+'1000'!F13+'1000'!F14</f>
        <v>97743</v>
      </c>
      <c r="D13" s="14">
        <v>0</v>
      </c>
      <c r="E13" s="14">
        <v>1</v>
      </c>
      <c r="F13" s="14">
        <v>28419</v>
      </c>
    </row>
    <row r="14" spans="1:6" ht="21" customHeight="1" x14ac:dyDescent="0.25">
      <c r="A14" s="18" t="s">
        <v>92</v>
      </c>
      <c r="B14" s="14" t="s">
        <v>69</v>
      </c>
      <c r="C14" s="14">
        <v>210891</v>
      </c>
      <c r="D14" s="14">
        <v>71264</v>
      </c>
      <c r="E14" s="14">
        <v>3</v>
      </c>
      <c r="F14" s="14">
        <v>14162</v>
      </c>
    </row>
    <row r="15" spans="1:6" ht="21" customHeight="1" x14ac:dyDescent="0.25">
      <c r="A15" s="18" t="s">
        <v>93</v>
      </c>
      <c r="B15" s="14" t="s">
        <v>94</v>
      </c>
      <c r="C15" s="14">
        <v>226727</v>
      </c>
      <c r="D15" s="14">
        <v>11979</v>
      </c>
      <c r="E15" s="14">
        <v>16</v>
      </c>
      <c r="F15" s="14">
        <v>40666</v>
      </c>
    </row>
    <row r="16" spans="1:6" ht="21" customHeight="1" x14ac:dyDescent="0.25">
      <c r="A16" s="18" t="s">
        <v>95</v>
      </c>
      <c r="B16" s="14" t="s">
        <v>49</v>
      </c>
      <c r="C16" s="14">
        <v>195120</v>
      </c>
      <c r="D16" s="14">
        <v>3170</v>
      </c>
      <c r="E16" s="14">
        <v>2</v>
      </c>
      <c r="F16" s="14">
        <v>12382</v>
      </c>
    </row>
    <row r="17" spans="1:6" ht="21" customHeight="1" x14ac:dyDescent="0.25">
      <c r="A17" s="18" t="s">
        <v>96</v>
      </c>
      <c r="B17" s="14" t="s">
        <v>50</v>
      </c>
      <c r="C17" s="14">
        <v>154590</v>
      </c>
      <c r="D17" s="14">
        <v>14725</v>
      </c>
      <c r="E17" s="14">
        <v>6</v>
      </c>
      <c r="F17" s="14">
        <v>6495</v>
      </c>
    </row>
    <row r="18" spans="1:6" ht="63" customHeight="1" x14ac:dyDescent="0.25">
      <c r="A18" s="18" t="s">
        <v>97</v>
      </c>
      <c r="B18" s="14" t="s">
        <v>51</v>
      </c>
      <c r="C18" s="14">
        <v>45357</v>
      </c>
      <c r="D18" s="14">
        <v>3262</v>
      </c>
      <c r="E18" s="14">
        <v>0</v>
      </c>
      <c r="F18" s="14">
        <v>3032</v>
      </c>
    </row>
    <row r="19" spans="1:6" ht="21" customHeight="1" x14ac:dyDescent="0.25">
      <c r="A19" s="18" t="s">
        <v>98</v>
      </c>
      <c r="B19" s="14" t="s">
        <v>52</v>
      </c>
      <c r="C19" s="14">
        <v>38316</v>
      </c>
      <c r="D19" s="14">
        <v>12697</v>
      </c>
      <c r="E19" s="14">
        <v>2</v>
      </c>
      <c r="F19" s="14">
        <v>9546</v>
      </c>
    </row>
    <row r="20" spans="1:6" ht="21" customHeight="1" x14ac:dyDescent="0.25">
      <c r="A20" s="18" t="s">
        <v>99</v>
      </c>
      <c r="B20" s="14" t="s">
        <v>53</v>
      </c>
      <c r="C20" s="14">
        <v>105010</v>
      </c>
      <c r="D20" s="14">
        <v>5909</v>
      </c>
      <c r="E20" s="14">
        <v>2</v>
      </c>
      <c r="F20" s="14">
        <v>6127</v>
      </c>
    </row>
    <row r="21" spans="1:6" ht="21" customHeight="1" x14ac:dyDescent="0.25">
      <c r="A21" s="18" t="s">
        <v>100</v>
      </c>
      <c r="B21" s="14" t="s">
        <v>101</v>
      </c>
      <c r="C21" s="14">
        <v>8769</v>
      </c>
      <c r="D21" s="14">
        <v>923</v>
      </c>
      <c r="E21" s="14">
        <v>0</v>
      </c>
      <c r="F21" s="14">
        <v>1293</v>
      </c>
    </row>
    <row r="22" spans="1:6" ht="21" customHeight="1" x14ac:dyDescent="0.25">
      <c r="A22" s="18" t="s">
        <v>102</v>
      </c>
      <c r="B22" s="14" t="s">
        <v>103</v>
      </c>
      <c r="C22" s="14">
        <v>2106</v>
      </c>
      <c r="D22" s="14">
        <v>314</v>
      </c>
      <c r="E22" s="14">
        <v>25</v>
      </c>
      <c r="F22" s="14">
        <v>440</v>
      </c>
    </row>
    <row r="23" spans="1:6" ht="21" customHeight="1" x14ac:dyDescent="0.25">
      <c r="A23" s="18" t="s">
        <v>104</v>
      </c>
      <c r="B23" s="14" t="s">
        <v>105</v>
      </c>
      <c r="C23" s="14">
        <v>187744</v>
      </c>
      <c r="D23" s="14">
        <v>10548</v>
      </c>
      <c r="E23" s="14">
        <v>0</v>
      </c>
      <c r="F23" s="14">
        <v>32953</v>
      </c>
    </row>
    <row r="24" spans="1:6" ht="21" customHeight="1" x14ac:dyDescent="0.25">
      <c r="A24" s="18" t="s">
        <v>106</v>
      </c>
      <c r="B24" s="14" t="s">
        <v>107</v>
      </c>
      <c r="C24" s="14">
        <v>213595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108</v>
      </c>
      <c r="B25" s="14" t="s">
        <v>109</v>
      </c>
      <c r="C25" s="14">
        <f>'1000'!E17</f>
        <v>68563</v>
      </c>
      <c r="D25" s="14" t="s">
        <v>85</v>
      </c>
      <c r="E25" s="14">
        <v>0</v>
      </c>
      <c r="F25" s="14">
        <v>19527</v>
      </c>
    </row>
    <row r="26" spans="1:6" ht="42" customHeight="1" x14ac:dyDescent="0.25">
      <c r="A26" s="18" t="s">
        <v>110</v>
      </c>
      <c r="B26" s="14" t="s">
        <v>111</v>
      </c>
      <c r="C26" s="14">
        <f>'1000'!F10+'1000'!F11</f>
        <v>15303</v>
      </c>
      <c r="D26" s="14" t="s">
        <v>85</v>
      </c>
      <c r="E26" s="14">
        <v>0</v>
      </c>
      <c r="F26" s="14">
        <v>4556</v>
      </c>
    </row>
    <row r="27" spans="1:6" ht="31.5" customHeight="1" x14ac:dyDescent="0.25">
      <c r="A27" s="18" t="s">
        <v>112</v>
      </c>
      <c r="B27" s="14" t="s">
        <v>113</v>
      </c>
      <c r="C27" s="14">
        <f>'1000'!F12+'1000'!F13+'1000'!F14+'1000'!F15+'1000'!F16</f>
        <v>198292</v>
      </c>
      <c r="D27" s="14" t="s">
        <v>85</v>
      </c>
      <c r="E27" s="14">
        <v>0</v>
      </c>
      <c r="F27" s="14">
        <v>87167</v>
      </c>
    </row>
    <row r="28" spans="1:6" ht="52.5" customHeight="1" x14ac:dyDescent="0.25">
      <c r="A28" s="18" t="s">
        <v>114</v>
      </c>
      <c r="B28" s="14" t="s">
        <v>115</v>
      </c>
      <c r="C28" s="14">
        <f>C25+C26+C27</f>
        <v>282158</v>
      </c>
      <c r="D28" s="14" t="s">
        <v>85</v>
      </c>
      <c r="E28" s="14">
        <v>0</v>
      </c>
      <c r="F28" s="14">
        <v>3352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116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117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52091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16" workbookViewId="0">
      <selection sqref="A1:G1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7" t="s">
        <v>118</v>
      </c>
      <c r="B1" s="37"/>
      <c r="C1" s="37"/>
      <c r="D1" s="37"/>
      <c r="E1" s="37"/>
      <c r="F1" s="37"/>
      <c r="G1" s="37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119</v>
      </c>
      <c r="B3" s="1" t="s">
        <v>1</v>
      </c>
      <c r="C3" s="1" t="s">
        <v>1</v>
      </c>
      <c r="D3" s="1" t="s">
        <v>1</v>
      </c>
      <c r="E3" s="1" t="s">
        <v>1</v>
      </c>
      <c r="F3" s="41" t="s">
        <v>78</v>
      </c>
      <c r="G3" s="41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2" t="s">
        <v>120</v>
      </c>
      <c r="B5" s="42" t="s">
        <v>35</v>
      </c>
      <c r="C5" s="42" t="s">
        <v>121</v>
      </c>
      <c r="D5" s="40" t="s">
        <v>122</v>
      </c>
      <c r="E5" s="40"/>
      <c r="F5" s="42" t="s">
        <v>82</v>
      </c>
      <c r="G5" s="42" t="s">
        <v>123</v>
      </c>
    </row>
    <row r="6" spans="1:7" ht="51.75" customHeight="1" x14ac:dyDescent="0.25">
      <c r="A6" s="42"/>
      <c r="B6" s="42"/>
      <c r="C6" s="42"/>
      <c r="D6" s="6" t="s">
        <v>124</v>
      </c>
      <c r="E6" s="6" t="s">
        <v>125</v>
      </c>
      <c r="F6" s="42"/>
      <c r="G6" s="42"/>
    </row>
    <row r="7" spans="1:7" ht="15" customHeight="1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45</v>
      </c>
      <c r="G7" s="6" t="s">
        <v>46</v>
      </c>
    </row>
    <row r="8" spans="1:7" ht="15" customHeight="1" x14ac:dyDescent="0.25">
      <c r="A8" s="18" t="s">
        <v>126</v>
      </c>
      <c r="B8" s="14" t="s">
        <v>55</v>
      </c>
      <c r="C8" s="14">
        <v>2858</v>
      </c>
      <c r="D8" s="14">
        <v>2644</v>
      </c>
      <c r="E8" s="14">
        <v>212</v>
      </c>
      <c r="F8" s="14">
        <v>2</v>
      </c>
      <c r="G8" s="14">
        <v>1162</v>
      </c>
    </row>
    <row r="9" spans="1:7" ht="15" customHeight="1" x14ac:dyDescent="0.25">
      <c r="A9" s="18" t="s">
        <v>127</v>
      </c>
      <c r="B9" s="14" t="s">
        <v>57</v>
      </c>
      <c r="C9" s="14">
        <v>2313</v>
      </c>
      <c r="D9" s="14">
        <v>2096</v>
      </c>
      <c r="E9" s="14">
        <v>216</v>
      </c>
      <c r="F9" s="14">
        <v>1</v>
      </c>
      <c r="G9" s="14">
        <v>744</v>
      </c>
    </row>
    <row r="10" spans="1:7" ht="11.25" customHeight="1" x14ac:dyDescent="0.25">
      <c r="A10" s="18" t="s">
        <v>128</v>
      </c>
      <c r="B10" s="14" t="s">
        <v>59</v>
      </c>
      <c r="C10" s="14">
        <v>1651</v>
      </c>
      <c r="D10" s="14">
        <v>1626</v>
      </c>
      <c r="E10" s="14">
        <v>25</v>
      </c>
      <c r="F10" s="14">
        <v>0</v>
      </c>
      <c r="G10" s="14">
        <v>724</v>
      </c>
    </row>
    <row r="11" spans="1:7" ht="24" customHeight="1" x14ac:dyDescent="0.25">
      <c r="A11" s="18" t="s">
        <v>129</v>
      </c>
      <c r="B11" s="14" t="s">
        <v>61</v>
      </c>
      <c r="C11" s="14">
        <v>5587</v>
      </c>
      <c r="D11" s="14">
        <v>5510</v>
      </c>
      <c r="E11" s="14">
        <v>46</v>
      </c>
      <c r="F11" s="14">
        <v>31</v>
      </c>
      <c r="G11" s="14">
        <v>1522</v>
      </c>
    </row>
    <row r="12" spans="1:7" ht="15" customHeight="1" x14ac:dyDescent="0.25">
      <c r="A12" s="18" t="s">
        <v>130</v>
      </c>
      <c r="B12" s="14" t="s">
        <v>63</v>
      </c>
      <c r="C12" s="14">
        <v>3717</v>
      </c>
      <c r="D12" s="14">
        <v>3640</v>
      </c>
      <c r="E12" s="14">
        <v>68</v>
      </c>
      <c r="F12" s="14">
        <v>9</v>
      </c>
      <c r="G12" s="14">
        <v>786</v>
      </c>
    </row>
    <row r="13" spans="1:7" ht="15" customHeight="1" x14ac:dyDescent="0.25">
      <c r="A13" s="18" t="s">
        <v>102</v>
      </c>
      <c r="B13" s="14" t="s">
        <v>65</v>
      </c>
      <c r="C13" s="14">
        <v>1359</v>
      </c>
      <c r="D13" s="14">
        <v>1303</v>
      </c>
      <c r="E13" s="14">
        <v>56</v>
      </c>
      <c r="F13" s="14">
        <v>0</v>
      </c>
      <c r="G13" s="14">
        <v>512</v>
      </c>
    </row>
    <row r="14" spans="1:7" ht="15" customHeight="1" x14ac:dyDescent="0.25">
      <c r="A14" s="18" t="s">
        <v>131</v>
      </c>
      <c r="B14" s="14" t="s">
        <v>67</v>
      </c>
      <c r="C14" s="14">
        <v>4629</v>
      </c>
      <c r="D14" s="14">
        <v>4489</v>
      </c>
      <c r="E14" s="14">
        <v>140</v>
      </c>
      <c r="F14" s="14">
        <v>0</v>
      </c>
      <c r="G14" s="14">
        <v>917</v>
      </c>
    </row>
    <row r="15" spans="1:7" ht="15" customHeight="1" x14ac:dyDescent="0.25">
      <c r="A15" s="18" t="s">
        <v>132</v>
      </c>
      <c r="B15" s="14" t="s">
        <v>69</v>
      </c>
      <c r="C15" s="14">
        <v>1402</v>
      </c>
      <c r="D15" s="14">
        <v>1377</v>
      </c>
      <c r="E15" s="14">
        <v>25</v>
      </c>
      <c r="F15" s="14">
        <v>0</v>
      </c>
      <c r="G15" s="14">
        <v>228</v>
      </c>
    </row>
    <row r="16" spans="1:7" ht="15" customHeight="1" x14ac:dyDescent="0.25">
      <c r="A16" s="18" t="s">
        <v>133</v>
      </c>
      <c r="B16" s="14" t="s">
        <v>94</v>
      </c>
      <c r="C16" s="14">
        <v>17126</v>
      </c>
      <c r="D16" s="14">
        <v>16701</v>
      </c>
      <c r="E16" s="14">
        <v>424</v>
      </c>
      <c r="F16" s="14">
        <v>1</v>
      </c>
      <c r="G16" s="14">
        <v>2926</v>
      </c>
    </row>
    <row r="17" spans="1:7" ht="15" customHeight="1" x14ac:dyDescent="0.25">
      <c r="A17" s="18" t="s">
        <v>134</v>
      </c>
      <c r="B17" s="14" t="s">
        <v>49</v>
      </c>
      <c r="C17" s="14">
        <v>13259</v>
      </c>
      <c r="D17" s="14">
        <v>13050</v>
      </c>
      <c r="E17" s="14">
        <v>209</v>
      </c>
      <c r="F17" s="14">
        <v>0</v>
      </c>
      <c r="G17" s="14">
        <v>5051</v>
      </c>
    </row>
    <row r="18" spans="1:7" ht="15" customHeight="1" x14ac:dyDescent="0.25">
      <c r="A18" s="18" t="s">
        <v>135</v>
      </c>
      <c r="B18" s="14" t="s">
        <v>50</v>
      </c>
      <c r="C18" s="14">
        <v>1564</v>
      </c>
      <c r="D18" s="14">
        <v>1534</v>
      </c>
      <c r="E18" s="14">
        <v>30</v>
      </c>
      <c r="F18" s="14">
        <v>0</v>
      </c>
      <c r="G18" s="14">
        <v>776</v>
      </c>
    </row>
    <row r="19" spans="1:7" ht="15" customHeight="1" x14ac:dyDescent="0.25">
      <c r="A19" s="18" t="s">
        <v>136</v>
      </c>
      <c r="B19" s="14" t="s">
        <v>51</v>
      </c>
      <c r="C19" s="14">
        <v>12087</v>
      </c>
      <c r="D19" s="14">
        <v>12040</v>
      </c>
      <c r="E19" s="14">
        <v>47</v>
      </c>
      <c r="F19" s="14">
        <v>0</v>
      </c>
      <c r="G19" s="14">
        <v>2208</v>
      </c>
    </row>
    <row r="20" spans="1:7" ht="21" customHeight="1" x14ac:dyDescent="0.25">
      <c r="A20" s="18" t="s">
        <v>137</v>
      </c>
      <c r="B20" s="14" t="s">
        <v>52</v>
      </c>
      <c r="C20" s="14">
        <v>118905</v>
      </c>
      <c r="D20" s="14">
        <v>118903</v>
      </c>
      <c r="E20" s="14">
        <v>0</v>
      </c>
      <c r="F20" s="14">
        <v>2</v>
      </c>
      <c r="G20" s="14">
        <v>7470</v>
      </c>
    </row>
    <row r="21" spans="1:7" ht="45" customHeight="1" x14ac:dyDescent="0.25">
      <c r="A21" s="18" t="s">
        <v>138</v>
      </c>
      <c r="B21" s="14" t="s">
        <v>139</v>
      </c>
      <c r="C21" s="14">
        <v>53345</v>
      </c>
      <c r="D21" s="14">
        <v>53343</v>
      </c>
      <c r="E21" s="14">
        <v>0</v>
      </c>
      <c r="F21" s="14">
        <v>2</v>
      </c>
      <c r="G21" s="14" t="s">
        <v>85</v>
      </c>
    </row>
    <row r="22" spans="1:7" ht="31.5" customHeight="1" x14ac:dyDescent="0.25">
      <c r="A22" s="18" t="s">
        <v>140</v>
      </c>
      <c r="B22" s="14" t="s">
        <v>141</v>
      </c>
      <c r="C22" s="14">
        <v>2538</v>
      </c>
      <c r="D22" s="14">
        <v>2538</v>
      </c>
      <c r="E22" s="14">
        <v>0</v>
      </c>
      <c r="F22" s="14">
        <v>0</v>
      </c>
      <c r="G22" s="14" t="s">
        <v>85</v>
      </c>
    </row>
    <row r="23" spans="1:7" ht="25.5" customHeight="1" x14ac:dyDescent="0.25">
      <c r="A23" s="18" t="s">
        <v>142</v>
      </c>
      <c r="B23" s="14" t="s">
        <v>143</v>
      </c>
      <c r="C23" s="14">
        <v>40527</v>
      </c>
      <c r="D23" s="14">
        <v>40527</v>
      </c>
      <c r="E23" s="14">
        <v>0</v>
      </c>
      <c r="F23" s="14">
        <v>0</v>
      </c>
      <c r="G23" s="14" t="s">
        <v>85</v>
      </c>
    </row>
    <row r="24" spans="1:7" ht="74.25" customHeight="1" x14ac:dyDescent="0.25">
      <c r="A24" s="18" t="s">
        <v>144</v>
      </c>
      <c r="B24" s="14" t="s">
        <v>145</v>
      </c>
      <c r="C24" s="14">
        <v>22495</v>
      </c>
      <c r="D24" s="14">
        <v>22495</v>
      </c>
      <c r="E24" s="14">
        <v>0</v>
      </c>
      <c r="F24" s="14">
        <v>0</v>
      </c>
      <c r="G24" s="14" t="s">
        <v>85</v>
      </c>
    </row>
    <row r="25" spans="1:7" ht="21" customHeight="1" x14ac:dyDescent="0.25">
      <c r="A25" s="18" t="s">
        <v>146</v>
      </c>
      <c r="B25" s="14" t="s">
        <v>53</v>
      </c>
      <c r="C25" s="14">
        <v>43418</v>
      </c>
      <c r="D25" s="14">
        <v>43418</v>
      </c>
      <c r="E25" s="14">
        <v>0</v>
      </c>
      <c r="F25" s="14">
        <v>0</v>
      </c>
      <c r="G25" s="14">
        <v>18435</v>
      </c>
    </row>
    <row r="26" spans="1:7" ht="23.25" customHeight="1" x14ac:dyDescent="0.25">
      <c r="A26" s="18" t="s">
        <v>147</v>
      </c>
      <c r="B26" s="14" t="s">
        <v>101</v>
      </c>
      <c r="C26" s="14">
        <v>1258</v>
      </c>
      <c r="D26" s="14">
        <v>1258</v>
      </c>
      <c r="E26" s="14">
        <v>0</v>
      </c>
      <c r="F26" s="14">
        <v>0</v>
      </c>
      <c r="G26" s="14">
        <v>316</v>
      </c>
    </row>
    <row r="27" spans="1:7" ht="15" customHeight="1" x14ac:dyDescent="0.25">
      <c r="A27" s="23" t="s">
        <v>148</v>
      </c>
      <c r="B27" s="14" t="s">
        <v>103</v>
      </c>
      <c r="C27" s="14">
        <v>2861</v>
      </c>
      <c r="D27" s="14">
        <v>2856</v>
      </c>
      <c r="E27" s="14">
        <v>4</v>
      </c>
      <c r="F27" s="14">
        <v>1</v>
      </c>
      <c r="G27" s="14">
        <v>1017</v>
      </c>
    </row>
    <row r="28" spans="1:7" ht="15" customHeight="1" x14ac:dyDescent="0.25">
      <c r="A28" s="23" t="s">
        <v>149</v>
      </c>
      <c r="B28" s="14" t="s">
        <v>105</v>
      </c>
      <c r="C28" s="14">
        <v>18477</v>
      </c>
      <c r="D28" s="14">
        <v>18477</v>
      </c>
      <c r="E28" s="14">
        <v>0</v>
      </c>
      <c r="F28" s="14">
        <v>0</v>
      </c>
      <c r="G28" s="14">
        <v>3922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150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151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43418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152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153</v>
      </c>
    </row>
    <row r="10" spans="1:1" ht="15" customHeight="1" x14ac:dyDescent="0.25">
      <c r="A10" s="6" t="s">
        <v>22</v>
      </c>
    </row>
    <row r="11" spans="1:1" ht="15" customHeight="1" x14ac:dyDescent="0.25">
      <c r="A11" s="14">
        <v>8105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154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155</v>
      </c>
    </row>
    <row r="16" spans="1:1" ht="15" customHeight="1" x14ac:dyDescent="0.25">
      <c r="A16" s="6" t="s">
        <v>22</v>
      </c>
    </row>
    <row r="17" spans="1:1" ht="15" customHeight="1" x14ac:dyDescent="0.25">
      <c r="A17" s="14">
        <v>568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sqref="A1:L1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7" t="s">
        <v>156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157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1" t="s">
        <v>33</v>
      </c>
      <c r="K3" s="41"/>
      <c r="L3" s="41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5" t="s">
        <v>158</v>
      </c>
      <c r="B5" s="35" t="s">
        <v>159</v>
      </c>
      <c r="C5" s="35" t="s">
        <v>35</v>
      </c>
      <c r="D5" s="35" t="s">
        <v>36</v>
      </c>
      <c r="E5" s="35"/>
      <c r="F5" s="35"/>
      <c r="G5" s="35" t="s">
        <v>37</v>
      </c>
      <c r="H5" s="35"/>
      <c r="I5" s="35"/>
      <c r="J5" s="35"/>
      <c r="K5" s="35"/>
      <c r="L5" s="35"/>
    </row>
    <row r="6" spans="1:12" ht="15" customHeight="1" x14ac:dyDescent="0.25">
      <c r="A6" s="35"/>
      <c r="B6" s="35"/>
      <c r="C6" s="35"/>
      <c r="D6" s="35" t="s">
        <v>160</v>
      </c>
      <c r="E6" s="35" t="s">
        <v>37</v>
      </c>
      <c r="F6" s="35"/>
      <c r="G6" s="35" t="s">
        <v>38</v>
      </c>
      <c r="H6" s="35"/>
      <c r="I6" s="35"/>
      <c r="J6" s="35" t="s">
        <v>39</v>
      </c>
      <c r="K6" s="35"/>
      <c r="L6" s="35"/>
    </row>
    <row r="7" spans="1:12" ht="15" customHeight="1" x14ac:dyDescent="0.25">
      <c r="A7" s="35"/>
      <c r="B7" s="35"/>
      <c r="C7" s="35"/>
      <c r="D7" s="35"/>
      <c r="E7" s="35" t="s">
        <v>161</v>
      </c>
      <c r="F7" s="35" t="s">
        <v>162</v>
      </c>
      <c r="G7" s="35" t="s">
        <v>68</v>
      </c>
      <c r="H7" s="35" t="s">
        <v>37</v>
      </c>
      <c r="I7" s="35"/>
      <c r="J7" s="35" t="s">
        <v>68</v>
      </c>
      <c r="K7" s="35" t="s">
        <v>37</v>
      </c>
      <c r="L7" s="35"/>
    </row>
    <row r="8" spans="1:12" ht="39" customHeight="1" x14ac:dyDescent="0.25">
      <c r="A8" s="35"/>
      <c r="B8" s="35"/>
      <c r="C8" s="35"/>
      <c r="D8" s="35"/>
      <c r="E8" s="35"/>
      <c r="F8" s="35"/>
      <c r="G8" s="35"/>
      <c r="H8" s="6" t="s">
        <v>161</v>
      </c>
      <c r="I8" s="6" t="s">
        <v>162</v>
      </c>
      <c r="J8" s="35"/>
      <c r="K8" s="6" t="s">
        <v>161</v>
      </c>
      <c r="L8" s="6" t="s">
        <v>162</v>
      </c>
    </row>
    <row r="9" spans="1:12" ht="15" customHeight="1" x14ac:dyDescent="0.25">
      <c r="A9" s="6" t="s">
        <v>22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</row>
    <row r="10" spans="1:12" ht="21" customHeight="1" x14ac:dyDescent="0.25">
      <c r="A10" s="18" t="s">
        <v>163</v>
      </c>
      <c r="B10" s="14" t="s">
        <v>164</v>
      </c>
      <c r="C10" s="14" t="s">
        <v>55</v>
      </c>
      <c r="D10" s="14">
        <v>76146</v>
      </c>
      <c r="E10" s="14">
        <v>34829</v>
      </c>
      <c r="F10" s="14">
        <v>41317</v>
      </c>
      <c r="G10" s="14">
        <v>31618</v>
      </c>
      <c r="H10" s="14">
        <v>16477</v>
      </c>
      <c r="I10" s="14">
        <v>15141</v>
      </c>
      <c r="J10" s="14">
        <v>44528</v>
      </c>
      <c r="K10" s="14">
        <v>18352</v>
      </c>
      <c r="L10" s="14">
        <v>26176</v>
      </c>
    </row>
    <row r="11" spans="1:12" ht="21" customHeight="1" x14ac:dyDescent="0.25">
      <c r="A11" s="18" t="s">
        <v>165</v>
      </c>
      <c r="B11" s="14" t="s">
        <v>166</v>
      </c>
      <c r="C11" s="14" t="s">
        <v>57</v>
      </c>
      <c r="D11" s="14">
        <v>33304</v>
      </c>
      <c r="E11" s="14">
        <v>14372</v>
      </c>
      <c r="F11" s="14">
        <v>18932</v>
      </c>
      <c r="G11" s="14">
        <v>15210</v>
      </c>
      <c r="H11" s="14">
        <v>6865</v>
      </c>
      <c r="I11" s="14">
        <v>8345</v>
      </c>
      <c r="J11" s="14">
        <v>18094</v>
      </c>
      <c r="K11" s="14">
        <v>7507</v>
      </c>
      <c r="L11" s="14">
        <v>10587</v>
      </c>
    </row>
    <row r="12" spans="1:12" ht="21" customHeight="1" x14ac:dyDescent="0.25">
      <c r="A12" s="18" t="s">
        <v>167</v>
      </c>
      <c r="B12" s="14" t="s">
        <v>168</v>
      </c>
      <c r="C12" s="14" t="s">
        <v>59</v>
      </c>
      <c r="D12" s="14">
        <v>25832</v>
      </c>
      <c r="E12" s="14">
        <v>16688</v>
      </c>
      <c r="F12" s="14">
        <v>9144</v>
      </c>
      <c r="G12" s="14">
        <v>21402</v>
      </c>
      <c r="H12" s="14">
        <v>13670</v>
      </c>
      <c r="I12" s="14">
        <v>7732</v>
      </c>
      <c r="J12" s="14">
        <v>4430</v>
      </c>
      <c r="K12" s="14">
        <v>3018</v>
      </c>
      <c r="L12" s="14">
        <v>1412</v>
      </c>
    </row>
    <row r="13" spans="1:12" ht="21" customHeight="1" x14ac:dyDescent="0.25">
      <c r="A13" s="18" t="s">
        <v>169</v>
      </c>
      <c r="B13" s="14" t="s">
        <v>170</v>
      </c>
      <c r="C13" s="14" t="s">
        <v>61</v>
      </c>
      <c r="D13" s="14">
        <v>99646</v>
      </c>
      <c r="E13" s="14">
        <v>46938</v>
      </c>
      <c r="F13" s="14">
        <v>52708</v>
      </c>
      <c r="G13" s="14">
        <v>45362</v>
      </c>
      <c r="H13" s="14">
        <v>23462</v>
      </c>
      <c r="I13" s="14">
        <v>21900</v>
      </c>
      <c r="J13" s="14">
        <v>54284</v>
      </c>
      <c r="K13" s="14">
        <v>23476</v>
      </c>
      <c r="L13" s="14">
        <v>30808</v>
      </c>
    </row>
    <row r="14" spans="1:12" ht="21" customHeight="1" x14ac:dyDescent="0.25">
      <c r="A14" s="18" t="s">
        <v>171</v>
      </c>
      <c r="B14" s="14" t="s">
        <v>172</v>
      </c>
      <c r="C14" s="14" t="s">
        <v>63</v>
      </c>
      <c r="D14" s="14">
        <v>94741</v>
      </c>
      <c r="E14" s="14">
        <v>43540</v>
      </c>
      <c r="F14" s="14">
        <v>51201</v>
      </c>
      <c r="G14" s="14">
        <v>43000</v>
      </c>
      <c r="H14" s="14">
        <v>21370</v>
      </c>
      <c r="I14" s="14">
        <v>21630</v>
      </c>
      <c r="J14" s="14">
        <v>51741</v>
      </c>
      <c r="K14" s="14">
        <v>22170</v>
      </c>
      <c r="L14" s="14">
        <v>29571</v>
      </c>
    </row>
    <row r="15" spans="1:12" ht="21" customHeight="1" x14ac:dyDescent="0.25">
      <c r="A15" s="18" t="s">
        <v>173</v>
      </c>
      <c r="B15" s="14" t="s">
        <v>174</v>
      </c>
      <c r="C15" s="14" t="s">
        <v>65</v>
      </c>
      <c r="D15" s="14">
        <v>46985</v>
      </c>
      <c r="E15" s="14">
        <v>18422</v>
      </c>
      <c r="F15" s="14">
        <v>28563</v>
      </c>
      <c r="G15" s="14">
        <v>17007</v>
      </c>
      <c r="H15" s="14">
        <v>7967</v>
      </c>
      <c r="I15" s="14">
        <v>9040</v>
      </c>
      <c r="J15" s="14">
        <v>29978</v>
      </c>
      <c r="K15" s="14">
        <v>10455</v>
      </c>
      <c r="L15" s="14">
        <v>19523</v>
      </c>
    </row>
    <row r="16" spans="1:12" ht="21" customHeight="1" x14ac:dyDescent="0.25">
      <c r="A16" s="18" t="s">
        <v>175</v>
      </c>
      <c r="B16" s="14" t="s">
        <v>176</v>
      </c>
      <c r="C16" s="14" t="s">
        <v>67</v>
      </c>
      <c r="D16" s="14">
        <v>83131</v>
      </c>
      <c r="E16" s="14">
        <v>33493</v>
      </c>
      <c r="F16" s="14">
        <v>49638</v>
      </c>
      <c r="G16" s="14">
        <v>34779</v>
      </c>
      <c r="H16" s="14">
        <v>15350</v>
      </c>
      <c r="I16" s="14">
        <v>19429</v>
      </c>
      <c r="J16" s="14">
        <v>48352</v>
      </c>
      <c r="K16" s="14">
        <v>18143</v>
      </c>
      <c r="L16" s="14">
        <v>30209</v>
      </c>
    </row>
    <row r="17" spans="1:12" ht="21" customHeight="1" x14ac:dyDescent="0.25">
      <c r="A17" s="18" t="s">
        <v>177</v>
      </c>
      <c r="B17" s="14" t="s">
        <v>178</v>
      </c>
      <c r="C17" s="14" t="s">
        <v>69</v>
      </c>
      <c r="D17" s="14">
        <v>2480</v>
      </c>
      <c r="E17" s="14">
        <v>2127</v>
      </c>
      <c r="F17" s="14">
        <v>353</v>
      </c>
      <c r="G17" s="14">
        <v>1598</v>
      </c>
      <c r="H17" s="14">
        <v>1368</v>
      </c>
      <c r="I17" s="14">
        <v>230</v>
      </c>
      <c r="J17" s="14">
        <v>882</v>
      </c>
      <c r="K17" s="14">
        <v>759</v>
      </c>
      <c r="L17" s="14">
        <v>123</v>
      </c>
    </row>
    <row r="18" spans="1:12" ht="31.5" customHeight="1" x14ac:dyDescent="0.25">
      <c r="A18" s="18" t="s">
        <v>179</v>
      </c>
      <c r="B18" s="14" t="s">
        <v>180</v>
      </c>
      <c r="C18" s="14" t="s">
        <v>94</v>
      </c>
      <c r="D18" s="14">
        <v>58</v>
      </c>
      <c r="E18" s="14">
        <v>47</v>
      </c>
      <c r="F18" s="14">
        <v>11</v>
      </c>
      <c r="G18" s="14">
        <v>31</v>
      </c>
      <c r="H18" s="14">
        <v>30</v>
      </c>
      <c r="I18" s="14">
        <v>1</v>
      </c>
      <c r="J18" s="14">
        <v>27</v>
      </c>
      <c r="K18" s="14">
        <v>17</v>
      </c>
      <c r="L18" s="14">
        <v>10</v>
      </c>
    </row>
    <row r="19" spans="1:12" ht="31.5" customHeight="1" x14ac:dyDescent="0.25">
      <c r="A19" s="18" t="s">
        <v>181</v>
      </c>
      <c r="B19" s="14" t="s">
        <v>182</v>
      </c>
      <c r="C19" s="14" t="s">
        <v>49</v>
      </c>
      <c r="D19" s="14">
        <v>24094</v>
      </c>
      <c r="E19" s="14">
        <v>13003</v>
      </c>
      <c r="F19" s="14">
        <v>11091</v>
      </c>
      <c r="G19" s="14">
        <v>12854</v>
      </c>
      <c r="H19" s="14">
        <v>7401</v>
      </c>
      <c r="I19" s="14">
        <v>5453</v>
      </c>
      <c r="J19" s="14">
        <v>11240</v>
      </c>
      <c r="K19" s="14">
        <v>5602</v>
      </c>
      <c r="L19" s="14">
        <v>5638</v>
      </c>
    </row>
    <row r="20" spans="1:12" ht="21" customHeight="1" x14ac:dyDescent="0.25">
      <c r="A20" s="18" t="s">
        <v>183</v>
      </c>
      <c r="B20" s="14" t="s">
        <v>184</v>
      </c>
      <c r="C20" s="14" t="s">
        <v>50</v>
      </c>
      <c r="D20" s="14">
        <v>14679</v>
      </c>
      <c r="E20" s="14">
        <v>6238</v>
      </c>
      <c r="F20" s="14">
        <v>8441</v>
      </c>
      <c r="G20" s="14">
        <v>7236</v>
      </c>
      <c r="H20" s="14">
        <v>3125</v>
      </c>
      <c r="I20" s="14">
        <v>4111</v>
      </c>
      <c r="J20" s="14">
        <v>7443</v>
      </c>
      <c r="K20" s="14">
        <v>3113</v>
      </c>
      <c r="L20" s="14">
        <v>4330</v>
      </c>
    </row>
    <row r="21" spans="1:12" ht="31.5" customHeight="1" x14ac:dyDescent="0.25">
      <c r="A21" s="18" t="s">
        <v>185</v>
      </c>
      <c r="B21" s="14" t="s">
        <v>186</v>
      </c>
      <c r="C21" s="14" t="s">
        <v>51</v>
      </c>
      <c r="D21" s="14">
        <v>10098</v>
      </c>
      <c r="E21" s="14">
        <v>5034</v>
      </c>
      <c r="F21" s="14">
        <v>5064</v>
      </c>
      <c r="G21" s="14">
        <v>5189</v>
      </c>
      <c r="H21" s="14">
        <v>2548</v>
      </c>
      <c r="I21" s="14">
        <v>2641</v>
      </c>
      <c r="J21" s="14">
        <v>4909</v>
      </c>
      <c r="K21" s="14">
        <v>2486</v>
      </c>
      <c r="L21" s="14">
        <v>2423</v>
      </c>
    </row>
    <row r="22" spans="1:12" ht="21" customHeight="1" x14ac:dyDescent="0.25">
      <c r="A22" s="18" t="s">
        <v>187</v>
      </c>
      <c r="B22" s="14" t="s">
        <v>188</v>
      </c>
      <c r="C22" s="14" t="s">
        <v>52</v>
      </c>
      <c r="D22" s="14">
        <v>12810</v>
      </c>
      <c r="E22" s="14">
        <v>6214</v>
      </c>
      <c r="F22" s="14">
        <v>6596</v>
      </c>
      <c r="G22" s="14">
        <v>6560</v>
      </c>
      <c r="H22" s="14">
        <v>3154</v>
      </c>
      <c r="I22" s="14">
        <v>3406</v>
      </c>
      <c r="J22" s="14">
        <v>6250</v>
      </c>
      <c r="K22" s="14">
        <v>3060</v>
      </c>
      <c r="L22" s="14">
        <v>3190</v>
      </c>
    </row>
    <row r="23" spans="1:12" ht="31.5" customHeight="1" x14ac:dyDescent="0.25">
      <c r="A23" s="18" t="s">
        <v>189</v>
      </c>
      <c r="B23" s="14" t="s">
        <v>190</v>
      </c>
      <c r="C23" s="14" t="s">
        <v>53</v>
      </c>
      <c r="D23" s="14">
        <v>13446</v>
      </c>
      <c r="E23" s="14">
        <v>6444</v>
      </c>
      <c r="F23" s="14">
        <v>7002</v>
      </c>
      <c r="G23" s="14">
        <v>7437</v>
      </c>
      <c r="H23" s="14">
        <v>3426</v>
      </c>
      <c r="I23" s="14">
        <v>4011</v>
      </c>
      <c r="J23" s="14">
        <v>6009</v>
      </c>
      <c r="K23" s="14">
        <v>3018</v>
      </c>
      <c r="L23" s="14">
        <v>2991</v>
      </c>
    </row>
    <row r="24" spans="1:12" ht="21" customHeight="1" x14ac:dyDescent="0.25">
      <c r="A24" s="18" t="s">
        <v>191</v>
      </c>
      <c r="B24" s="14" t="s">
        <v>192</v>
      </c>
      <c r="C24" s="14" t="s">
        <v>101</v>
      </c>
      <c r="D24" s="14">
        <v>11390</v>
      </c>
      <c r="E24" s="14">
        <v>5639</v>
      </c>
      <c r="F24" s="14">
        <v>5751</v>
      </c>
      <c r="G24" s="14">
        <v>5613</v>
      </c>
      <c r="H24" s="14">
        <v>2829</v>
      </c>
      <c r="I24" s="14">
        <v>2784</v>
      </c>
      <c r="J24" s="14">
        <v>5777</v>
      </c>
      <c r="K24" s="14">
        <v>2810</v>
      </c>
      <c r="L24" s="14">
        <v>2967</v>
      </c>
    </row>
    <row r="25" spans="1:12" ht="31.5" customHeight="1" x14ac:dyDescent="0.25">
      <c r="A25" s="18" t="s">
        <v>193</v>
      </c>
      <c r="B25" s="14" t="s">
        <v>194</v>
      </c>
      <c r="C25" s="14" t="s">
        <v>103</v>
      </c>
      <c r="D25" s="14">
        <v>28419</v>
      </c>
      <c r="E25" s="14">
        <v>11740</v>
      </c>
      <c r="F25" s="14">
        <v>16679</v>
      </c>
      <c r="G25" s="14">
        <v>13614</v>
      </c>
      <c r="H25" s="14">
        <v>6157</v>
      </c>
      <c r="I25" s="14">
        <v>7457</v>
      </c>
      <c r="J25" s="14">
        <v>14805</v>
      </c>
      <c r="K25" s="14">
        <v>5583</v>
      </c>
      <c r="L25" s="14">
        <v>9222</v>
      </c>
    </row>
    <row r="26" spans="1:12" ht="21" customHeight="1" x14ac:dyDescent="0.25">
      <c r="A26" s="18" t="s">
        <v>195</v>
      </c>
      <c r="B26" s="14" t="s">
        <v>194</v>
      </c>
      <c r="C26" s="14" t="s">
        <v>105</v>
      </c>
      <c r="D26" s="14">
        <v>18662</v>
      </c>
      <c r="E26" s="14">
        <v>7016</v>
      </c>
      <c r="F26" s="14">
        <v>11646</v>
      </c>
      <c r="G26" s="14">
        <v>8949</v>
      </c>
      <c r="H26" s="14">
        <v>3855</v>
      </c>
      <c r="I26" s="14">
        <v>5094</v>
      </c>
      <c r="J26" s="14">
        <v>9713</v>
      </c>
      <c r="K26" s="14">
        <v>3161</v>
      </c>
      <c r="L26" s="14">
        <v>6552</v>
      </c>
    </row>
    <row r="27" spans="1:12" ht="21" customHeight="1" x14ac:dyDescent="0.25">
      <c r="A27" s="18" t="s">
        <v>196</v>
      </c>
      <c r="B27" s="14" t="s">
        <v>197</v>
      </c>
      <c r="C27" s="14" t="s">
        <v>107</v>
      </c>
      <c r="D27" s="14">
        <v>37637</v>
      </c>
      <c r="E27" s="14">
        <v>0</v>
      </c>
      <c r="F27" s="14">
        <v>37637</v>
      </c>
      <c r="G27" s="14">
        <v>12790</v>
      </c>
      <c r="H27" s="14">
        <v>0</v>
      </c>
      <c r="I27" s="14">
        <v>12790</v>
      </c>
      <c r="J27" s="14">
        <v>24847</v>
      </c>
      <c r="K27" s="14">
        <v>0</v>
      </c>
      <c r="L27" s="14">
        <v>24847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3" t="s">
        <v>198</v>
      </c>
      <c r="B29" s="43"/>
      <c r="C29" s="43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G7:G8"/>
    <mergeCell ref="H7:I7"/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199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200</v>
      </c>
    </row>
    <row r="4" spans="1:1" ht="15" customHeight="1" x14ac:dyDescent="0.25">
      <c r="A4" s="6" t="s">
        <v>22</v>
      </c>
    </row>
    <row r="5" spans="1:1" ht="15" customHeight="1" x14ac:dyDescent="0.25">
      <c r="A5" s="14">
        <v>53555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2024-06-07T07:36:30Z</cp:lastPrinted>
  <dcterms:created xsi:type="dcterms:W3CDTF">2024-06-06T11:57:50Z</dcterms:created>
  <dcterms:modified xsi:type="dcterms:W3CDTF">2024-08-14T05:05:58Z</dcterms:modified>
</cp:coreProperties>
</file>