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4\Ф131\Октябрь\"/>
    </mc:Choice>
  </mc:AlternateContent>
  <bookViews>
    <workbookView xWindow="0" yWindow="0" windowWidth="28800" windowHeight="11250" firstSheet="1" activeTab="13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Q12" i="10" l="1"/>
  <c r="P12" i="10"/>
  <c r="O12" i="10"/>
  <c r="C27" i="4" l="1"/>
  <c r="C26" i="4"/>
  <c r="C25" i="4"/>
  <c r="C28" i="4" s="1"/>
  <c r="C13" i="4"/>
  <c r="C12" i="4"/>
  <c r="F7" i="3"/>
  <c r="E7" i="3"/>
  <c r="D7" i="3" s="1"/>
  <c r="C7" i="3"/>
  <c r="B7" i="3"/>
  <c r="A7" i="3"/>
</calcChain>
</file>

<file path=xl/sharedStrings.xml><?xml version="1.0" encoding="utf-8"?>
<sst xmlns="http://schemas.openxmlformats.org/spreadsheetml/2006/main" count="956" uniqueCount="363">
  <si>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</si>
  <si>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</si>
  <si>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</si>
  <si>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</si>
  <si>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</si>
  <si>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</si>
  <si>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</si>
  <si>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</si>
  <si>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</si>
  <si>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</si>
  <si>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</si>
  <si>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</si>
  <si>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</si>
  <si>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</si>
  <si>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</si>
  <si>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</si>
  <si>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</si>
  <si>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</si>
  <si>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</si>
  <si>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</si>
  <si>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</si>
  <si>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</si>
  <si>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</si>
  <si>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</si>
  <si>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</si>
  <si>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</si>
  <si>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</si>
  <si>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</si>
  <si>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</si>
  <si>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</si>
  <si>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</si>
  <si>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</si>
  <si>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</si>
  <si>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</si>
  <si>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</si>
  <si>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</si>
  <si>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</si>
  <si>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</si>
  <si>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</si>
  <si>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</si>
  <si>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</si>
  <si>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</si>
  <si>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</si>
  <si>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</si>
  <si>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</si>
  <si>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</si>
  <si>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</si>
  <si>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</si>
  <si>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</si>
  <si>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</si>
  <si>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</si>
  <si>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</si>
  <si>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</si>
  <si>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</si>
  <si>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</si>
  <si>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</si>
  <si>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</si>
  <si>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</si>
  <si>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</si>
  <si>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</si>
  <si>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</si>
  <si>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</si>
  <si>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</si>
  <si>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</si>
  <si>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</si>
  <si>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</si>
  <si>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</si>
  <si>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</si>
  <si>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</si>
  <si>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</si>
  <si>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</si>
  <si>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</si>
  <si>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</si>
  <si>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</si>
  <si>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</si>
  <si>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</si>
  <si>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</si>
  <si>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</si>
  <si>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</si>
  <si>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</si>
  <si>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</si>
  <si>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</si>
  <si>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</si>
  <si>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</si>
  <si>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</si>
  <si>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</si>
  <si>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</si>
  <si>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</si>
  <si>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</si>
  <si>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</si>
  <si>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</si>
  <si>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</si>
  <si>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</si>
  <si>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</si>
  <si>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</si>
  <si>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</si>
  <si>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</si>
  <si>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</si>
  <si>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</si>
  <si>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</si>
  <si>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</si>
  <si>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</si>
  <si>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</si>
  <si>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</si>
  <si>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</si>
  <si>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</si>
  <si>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</si>
  <si>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</si>
  <si>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</si>
  <si>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</si>
  <si>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</si>
  <si>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</si>
  <si>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</si>
  <si>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</si>
  <si>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</si>
  <si>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</si>
  <si>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</si>
  <si>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Проведение скринингового исследования на антитела к гепатиту С путем определения суммарных антител классов М и G к вирусу гепатита С  в крови.</t>
  </si>
  <si>
    <t>21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</si>
  <si>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</si>
  <si>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</si>
  <si>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</si>
  <si>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</si>
  <si>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</si>
  <si>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</si>
  <si>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</si>
  <si>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</si>
  <si>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</si>
  <si>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</si>
  <si>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</si>
  <si>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</si>
  <si>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</si>
  <si>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</si>
  <si>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</si>
  <si>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</si>
  <si>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</si>
  <si>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</si>
  <si>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</si>
  <si>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</si>
  <si>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</si>
  <si>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</si>
  <si>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</si>
  <si>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</si>
  <si>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</si>
  <si>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</si>
  <si>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</si>
  <si>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</si>
  <si>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</si>
  <si>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</si>
  <si>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</si>
  <si>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</si>
  <si>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</si>
  <si>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</si>
  <si>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</si>
  <si>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</si>
  <si>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</si>
  <si>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</si>
  <si>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</si>
  <si>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</si>
  <si>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</si>
  <si>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</si>
  <si>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</si>
  <si>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</si>
  <si>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</si>
  <si>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</si>
  <si>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</si>
  <si>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</si>
  <si>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</si>
  <si>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</si>
  <si>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</si>
  <si>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</si>
  <si>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</si>
  <si>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</si>
  <si>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</si>
  <si>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</si>
  <si>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</si>
  <si>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</si>
  <si>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</si>
  <si>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</si>
  <si>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</si>
  <si>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</si>
  <si>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</si>
  <si>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</si>
  <si>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</si>
  <si>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</si>
  <si>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</si>
  <si>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</si>
  <si>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</si>
  <si>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</si>
  <si>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</si>
  <si>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</si>
  <si>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</si>
  <si>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</si>
  <si>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</si>
  <si>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</si>
  <si>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</si>
  <si>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</si>
  <si>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</si>
  <si>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</si>
  <si>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</si>
  <si>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</si>
  <si>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</si>
  <si>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</si>
  <si>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</si>
  <si>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</si>
  <si>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</si>
  <si>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</si>
  <si>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</si>
  <si>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</si>
  <si>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</si>
  <si>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</si>
  <si>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</si>
  <si>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</si>
  <si>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</si>
  <si>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</si>
  <si>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</si>
  <si>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</si>
  <si>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</si>
  <si>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</si>
  <si>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</si>
  <si>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</si>
  <si>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</si>
  <si>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</si>
  <si>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</si>
  <si>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</si>
  <si>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</si>
  <si>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</si>
  <si>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</si>
  <si>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</si>
  <si>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</si>
  <si>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</si>
  <si>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</si>
  <si>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</si>
  <si>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</si>
  <si>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</si>
  <si>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</si>
  <si>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</si>
  <si>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</si>
  <si>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</si>
  <si>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</si>
  <si>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</si>
  <si>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</si>
  <si>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</si>
  <si>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</si>
  <si>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</si>
  <si>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</si>
  <si>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</si>
  <si>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</si>
  <si>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</si>
  <si>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</si>
  <si>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</si>
  <si>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</si>
  <si>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</si>
  <si>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</si>
  <si>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</si>
  <si>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</si>
  <si>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</si>
  <si>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</si>
  <si>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</si>
  <si>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</si>
  <si>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</si>
  <si>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</si>
  <si>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</si>
  <si>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</si>
  <si>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</si>
  <si>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</si>
  <si>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</si>
  <si>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</si>
  <si>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</si>
  <si>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</si>
  <si>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</si>
  <si>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</si>
  <si>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</si>
  <si>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</si>
  <si>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</si>
  <si>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</si>
  <si>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</si>
  <si>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</si>
  <si>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</si>
  <si>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</si>
  <si>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</si>
  <si>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</si>
  <si>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</si>
  <si>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</si>
  <si>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</si>
  <si>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</si>
  <si>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</si>
  <si>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</si>
  <si>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</si>
  <si>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</si>
  <si>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</si>
  <si>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</si>
  <si>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</si>
  <si>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</si>
  <si>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</si>
  <si>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</si>
  <si>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</si>
  <si>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</si>
  <si>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</si>
  <si>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</si>
  <si>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</si>
  <si>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</si>
  <si>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</si>
  <si>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</si>
  <si>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</si>
  <si>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</si>
  <si>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</si>
  <si>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</si>
  <si>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</si>
  <si>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</si>
  <si>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</si>
  <si>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</si>
  <si>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</si>
  <si>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</si>
  <si>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</si>
  <si>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</si>
  <si>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</si>
  <si>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</si>
  <si>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</si>
  <si>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</si>
  <si>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</si>
  <si>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</si>
  <si>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</si>
  <si>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</si>
  <si>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</si>
  <si>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</si>
  <si>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</si>
  <si>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</si>
  <si>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</si>
  <si>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</si>
  <si>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</si>
  <si>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</si>
  <si>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</si>
  <si>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</si>
  <si>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</si>
  <si>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</si>
  <si>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</si>
  <si>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</si>
  <si>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</si>
  <si>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</si>
  <si>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</si>
  <si>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</si>
  <si>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</si>
  <si>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</si>
  <si>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</si>
  <si>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</si>
  <si>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</si>
  <si>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</si>
  <si>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</si>
  <si>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</si>
  <si>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</si>
  <si>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</si>
  <si>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</si>
  <si>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</si>
  <si>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</si>
  <si>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</si>
  <si>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</si>
  <si>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</si>
  <si>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</si>
  <si>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всего подл ДН</t>
  </si>
  <si>
    <t>Установлено ДН</t>
  </si>
  <si>
    <t>Впервые установл. ДН</t>
  </si>
  <si>
    <t>СВЕДЕНИЯ О ПРОВЕДЕНИИ ПРОФИЛАКТИЧЕСКОГО МЕДИЦИНСКОГО ОСМОТРА И ДИСПАНСЕРИЗАЦИИ ОПРЕДЕЛЕННЫХ ГРУПП ВЗРОСЛОГО НАСЕЛЕНИЯ
за десять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</si>
</sst>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5" fillId="0" borderId="13" xfId="0" applyNumberFormat="1" applyFont="1" applyBorder="1" applyAlignment="1" applyProtection="1">
      <alignment vertical="center" wrapText="1"/>
    </xf>
    <xf numFmtId="0" fontId="5" fillId="0" borderId="13" xfId="0" applyNumberFormat="1" applyFont="1" applyBorder="1" applyAlignment="1" applyProtection="1">
      <alignment vertical="center"/>
    </xf>
    <xf numFmtId="0" fontId="5" fillId="0" borderId="13" xfId="0" applyNumberFormat="1" applyFont="1" applyBorder="1" applyProtection="1"/>
    <xf numFmtId="0" fontId="5" fillId="0" borderId="13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A7" sqref="A7:E7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38" t="s">
        <v>0</v>
      </c>
      <c r="B1" s="38"/>
      <c r="C1" s="38"/>
      <c r="D1" s="38"/>
      <c r="E1" s="38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38" t="s">
        <v>2</v>
      </c>
      <c r="B3" s="38"/>
      <c r="C3" s="38"/>
      <c r="D3" s="38"/>
      <c r="E3" s="3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9" t="s">
        <v>3</v>
      </c>
      <c r="B5" s="39"/>
      <c r="C5" s="39"/>
      <c r="D5" s="39"/>
      <c r="E5" s="39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40" t="s">
        <v>362</v>
      </c>
      <c r="B7" s="40"/>
      <c r="C7" s="40"/>
      <c r="D7" s="40"/>
      <c r="E7" s="40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41" t="s">
        <v>4</v>
      </c>
      <c r="B9" s="41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5" t="s">
        <v>7</v>
      </c>
      <c r="B10" s="35"/>
      <c r="C10" s="12" t="s">
        <v>1</v>
      </c>
      <c r="D10" s="10" t="s">
        <v>1</v>
      </c>
      <c r="E10" s="36" t="s">
        <v>8</v>
      </c>
    </row>
    <row r="11" spans="1:5" ht="22.5" customHeight="1" x14ac:dyDescent="0.25">
      <c r="A11" s="35" t="s">
        <v>9</v>
      </c>
      <c r="B11" s="35"/>
      <c r="C11" s="12" t="s">
        <v>10</v>
      </c>
      <c r="D11" s="10" t="s">
        <v>1</v>
      </c>
      <c r="E11" s="36"/>
    </row>
    <row r="12" spans="1:5" ht="22.5" customHeight="1" x14ac:dyDescent="0.25">
      <c r="A12" s="35" t="s">
        <v>11</v>
      </c>
      <c r="B12" s="35"/>
      <c r="C12" s="12" t="s">
        <v>1</v>
      </c>
      <c r="D12" s="10" t="s">
        <v>1</v>
      </c>
      <c r="E12" s="36"/>
    </row>
    <row r="13" spans="1:5" ht="26.25" customHeight="1" x14ac:dyDescent="0.25">
      <c r="A13" s="37" t="s">
        <v>12</v>
      </c>
      <c r="B13" s="37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33" t="s">
        <v>16</v>
      </c>
      <c r="C15" s="33"/>
      <c r="D15" s="33"/>
      <c r="E15" s="33"/>
    </row>
    <row r="16" spans="1:5" ht="15" customHeight="1" x14ac:dyDescent="0.25">
      <c r="A16" s="8" t="s">
        <v>17</v>
      </c>
      <c r="B16" s="34" t="s">
        <v>1</v>
      </c>
      <c r="C16" s="34"/>
      <c r="D16" s="34"/>
      <c r="E16" s="34"/>
    </row>
    <row r="17" spans="1:5" ht="33.75" customHeight="1" x14ac:dyDescent="0.25">
      <c r="A17" s="6" t="s">
        <v>18</v>
      </c>
      <c r="B17" s="6" t="s">
        <v>19</v>
      </c>
      <c r="C17" s="6" t="s">
        <v>20</v>
      </c>
      <c r="D17" s="6" t="s">
        <v>21</v>
      </c>
      <c r="E17" s="6" t="s">
        <v>22</v>
      </c>
    </row>
    <row r="18" spans="1:5" ht="12.75" customHeight="1" x14ac:dyDescent="0.25">
      <c r="A18" s="6" t="s">
        <v>23</v>
      </c>
      <c r="B18" s="6" t="s">
        <v>24</v>
      </c>
      <c r="C18" s="6" t="s">
        <v>25</v>
      </c>
      <c r="D18" s="6" t="s">
        <v>26</v>
      </c>
      <c r="E18" s="6" t="s">
        <v>27</v>
      </c>
    </row>
    <row r="19" spans="1:5" ht="15" customHeight="1" x14ac:dyDescent="0.25">
      <c r="A19" s="14" t="s">
        <v>28</v>
      </c>
      <c r="B19" s="14" t="s">
        <v>29</v>
      </c>
      <c r="C19" s="14" t="s">
        <v>1</v>
      </c>
      <c r="D19" s="14" t="s">
        <v>30</v>
      </c>
      <c r="E19" s="14" t="s">
        <v>31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A1:E1"/>
    <mergeCell ref="A3:E3"/>
    <mergeCell ref="A5:E5"/>
    <mergeCell ref="A7:E7"/>
    <mergeCell ref="A9:B9"/>
    <mergeCell ref="B15:E15"/>
    <mergeCell ref="B16:E16"/>
    <mergeCell ref="A10:B10"/>
    <mergeCell ref="E10:E12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workbookViewId="0">
      <selection activeCell="O12" sqref="O12:Q12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  <col min="15" max="15" width="15.140625" customWidth="1"/>
    <col min="16" max="16" width="18.140625" customWidth="1"/>
    <col min="17" max="17" width="19.140625" customWidth="1"/>
  </cols>
  <sheetData>
    <row r="1" spans="1:17" ht="10.5" customHeight="1" x14ac:dyDescent="0.25">
      <c r="A1" s="42" t="s">
        <v>204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7" ht="15" customHeight="1" x14ac:dyDescent="0.25">
      <c r="A3" s="15" t="s">
        <v>205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6" t="s">
        <v>79</v>
      </c>
      <c r="L3" s="46"/>
      <c r="M3" s="46"/>
    </row>
    <row r="4" spans="1:1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7" ht="10.5" customHeight="1" x14ac:dyDescent="0.25">
      <c r="A5" s="40" t="s">
        <v>206</v>
      </c>
      <c r="B5" s="40" t="s">
        <v>36</v>
      </c>
      <c r="C5" s="40" t="s">
        <v>207</v>
      </c>
      <c r="D5" s="45" t="s">
        <v>208</v>
      </c>
      <c r="E5" s="45"/>
      <c r="F5" s="45"/>
      <c r="G5" s="45"/>
      <c r="H5" s="45" t="s">
        <v>209</v>
      </c>
      <c r="I5" s="45"/>
      <c r="J5" s="45"/>
      <c r="K5" s="45"/>
      <c r="L5" s="45"/>
      <c r="M5" s="45"/>
    </row>
    <row r="6" spans="1:17" ht="23.25" customHeight="1" x14ac:dyDescent="0.25">
      <c r="A6" s="40"/>
      <c r="B6" s="40"/>
      <c r="C6" s="40"/>
      <c r="D6" s="45" t="s">
        <v>163</v>
      </c>
      <c r="E6" s="45"/>
      <c r="F6" s="45" t="s">
        <v>38</v>
      </c>
      <c r="G6" s="45"/>
      <c r="H6" s="45" t="s">
        <v>163</v>
      </c>
      <c r="I6" s="45"/>
      <c r="J6" s="45" t="s">
        <v>164</v>
      </c>
      <c r="K6" s="45"/>
      <c r="L6" s="45" t="s">
        <v>165</v>
      </c>
      <c r="M6" s="45"/>
    </row>
    <row r="7" spans="1:17" ht="50.25" customHeight="1" x14ac:dyDescent="0.25">
      <c r="A7" s="40"/>
      <c r="B7" s="40"/>
      <c r="C7" s="40"/>
      <c r="D7" s="6" t="s">
        <v>163</v>
      </c>
      <c r="E7" s="6" t="s">
        <v>210</v>
      </c>
      <c r="F7" s="6" t="s">
        <v>164</v>
      </c>
      <c r="G7" s="6" t="s">
        <v>165</v>
      </c>
      <c r="H7" s="6" t="s">
        <v>163</v>
      </c>
      <c r="I7" s="6" t="s">
        <v>210</v>
      </c>
      <c r="J7" s="6" t="s">
        <v>163</v>
      </c>
      <c r="K7" s="6" t="s">
        <v>210</v>
      </c>
      <c r="L7" s="6" t="s">
        <v>163</v>
      </c>
      <c r="M7" s="6" t="s">
        <v>210</v>
      </c>
    </row>
    <row r="8" spans="1:17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46</v>
      </c>
      <c r="G8" s="6" t="s">
        <v>47</v>
      </c>
      <c r="H8" s="6" t="s">
        <v>48</v>
      </c>
      <c r="I8" s="6" t="s">
        <v>49</v>
      </c>
      <c r="J8" s="6" t="s">
        <v>50</v>
      </c>
      <c r="K8" s="6" t="s">
        <v>51</v>
      </c>
      <c r="L8" s="6" t="s">
        <v>52</v>
      </c>
      <c r="M8" s="6" t="s">
        <v>53</v>
      </c>
    </row>
    <row r="9" spans="1:17" ht="21" customHeight="1" x14ac:dyDescent="0.25">
      <c r="A9" s="18" t="s">
        <v>211</v>
      </c>
      <c r="B9" s="14" t="s">
        <v>56</v>
      </c>
      <c r="C9" s="14" t="s">
        <v>212</v>
      </c>
      <c r="D9" s="14">
        <v>6</v>
      </c>
      <c r="E9" s="14">
        <v>6</v>
      </c>
      <c r="F9" s="14">
        <v>5</v>
      </c>
      <c r="G9" s="14">
        <v>1</v>
      </c>
      <c r="H9" s="14">
        <v>2</v>
      </c>
      <c r="I9" s="14">
        <v>2</v>
      </c>
      <c r="J9" s="14">
        <v>2</v>
      </c>
      <c r="K9" s="14">
        <v>2</v>
      </c>
      <c r="L9" s="14">
        <v>0</v>
      </c>
      <c r="M9" s="14">
        <v>0</v>
      </c>
    </row>
    <row r="10" spans="1:17" ht="21" customHeight="1" x14ac:dyDescent="0.25">
      <c r="A10" s="25" t="s">
        <v>213</v>
      </c>
      <c r="B10" s="14" t="s">
        <v>58</v>
      </c>
      <c r="C10" s="14" t="s">
        <v>214</v>
      </c>
      <c r="D10" s="14">
        <v>7757</v>
      </c>
      <c r="E10" s="14">
        <v>7677</v>
      </c>
      <c r="F10" s="14">
        <v>1688</v>
      </c>
      <c r="G10" s="14">
        <v>6069</v>
      </c>
      <c r="H10" s="14">
        <v>694</v>
      </c>
      <c r="I10" s="14">
        <v>694</v>
      </c>
      <c r="J10" s="14">
        <v>182</v>
      </c>
      <c r="K10" s="14">
        <v>182</v>
      </c>
      <c r="L10" s="14">
        <v>512</v>
      </c>
      <c r="M10" s="14">
        <v>512</v>
      </c>
    </row>
    <row r="11" spans="1:17" ht="28.5" customHeight="1" x14ac:dyDescent="0.25">
      <c r="A11" s="18" t="s">
        <v>215</v>
      </c>
      <c r="B11" s="14" t="s">
        <v>216</v>
      </c>
      <c r="C11" s="50" t="s">
        <v>217</v>
      </c>
      <c r="D11" s="14">
        <v>208</v>
      </c>
      <c r="E11" s="14">
        <v>206</v>
      </c>
      <c r="F11" s="14">
        <v>61</v>
      </c>
      <c r="G11" s="14">
        <v>147</v>
      </c>
      <c r="H11" s="14">
        <v>21</v>
      </c>
      <c r="I11" s="14">
        <v>21</v>
      </c>
      <c r="J11" s="14">
        <v>9</v>
      </c>
      <c r="K11" s="14">
        <v>9</v>
      </c>
      <c r="L11" s="14">
        <v>12</v>
      </c>
      <c r="M11" s="14">
        <v>12</v>
      </c>
      <c r="O11" s="29" t="s">
        <v>359</v>
      </c>
      <c r="P11" s="30" t="s">
        <v>360</v>
      </c>
      <c r="Q11" s="32" t="s">
        <v>361</v>
      </c>
    </row>
    <row r="12" spans="1:17" ht="21" customHeight="1" x14ac:dyDescent="0.25">
      <c r="A12" s="18" t="s">
        <v>218</v>
      </c>
      <c r="B12" s="14" t="s">
        <v>219</v>
      </c>
      <c r="C12" s="50"/>
      <c r="D12" s="14">
        <v>65</v>
      </c>
      <c r="E12" s="14">
        <v>64</v>
      </c>
      <c r="F12" s="14">
        <v>16</v>
      </c>
      <c r="G12" s="14">
        <v>49</v>
      </c>
      <c r="H12" s="14">
        <v>15</v>
      </c>
      <c r="I12" s="14">
        <v>15</v>
      </c>
      <c r="J12" s="14">
        <v>5</v>
      </c>
      <c r="K12" s="14">
        <v>5</v>
      </c>
      <c r="L12" s="14">
        <v>10</v>
      </c>
      <c r="M12" s="14">
        <v>10</v>
      </c>
      <c r="O12" s="31">
        <f>D9+D10+D35+D42+D47++D50+D52+D53</f>
        <v>389904</v>
      </c>
      <c r="P12" s="31">
        <f>E9+E10+E35+E42+E47+E50+E52+E53</f>
        <v>287808</v>
      </c>
      <c r="Q12" s="31">
        <f>I9+I10+I35+I42+I47+I50+I52+I53</f>
        <v>21429</v>
      </c>
    </row>
    <row r="13" spans="1:17" ht="21" customHeight="1" x14ac:dyDescent="0.25">
      <c r="A13" s="18" t="s">
        <v>220</v>
      </c>
      <c r="B13" s="14" t="s">
        <v>221</v>
      </c>
      <c r="C13" s="50" t="s">
        <v>222</v>
      </c>
      <c r="D13" s="14">
        <v>49</v>
      </c>
      <c r="E13" s="14">
        <v>49</v>
      </c>
      <c r="F13" s="14">
        <v>8</v>
      </c>
      <c r="G13" s="14">
        <v>41</v>
      </c>
      <c r="H13" s="14">
        <v>5</v>
      </c>
      <c r="I13" s="14">
        <v>5</v>
      </c>
      <c r="J13" s="14">
        <v>1</v>
      </c>
      <c r="K13" s="14">
        <v>1</v>
      </c>
      <c r="L13" s="14">
        <v>4</v>
      </c>
      <c r="M13" s="14">
        <v>4</v>
      </c>
    </row>
    <row r="14" spans="1:17" ht="21" customHeight="1" x14ac:dyDescent="0.25">
      <c r="A14" s="18" t="s">
        <v>218</v>
      </c>
      <c r="B14" s="14" t="s">
        <v>223</v>
      </c>
      <c r="C14" s="50"/>
      <c r="D14" s="14">
        <v>15</v>
      </c>
      <c r="E14" s="14">
        <v>15</v>
      </c>
      <c r="F14" s="14">
        <v>1</v>
      </c>
      <c r="G14" s="14">
        <v>14</v>
      </c>
      <c r="H14" s="14">
        <v>3</v>
      </c>
      <c r="I14" s="14">
        <v>3</v>
      </c>
      <c r="J14" s="14">
        <v>1</v>
      </c>
      <c r="K14" s="14">
        <v>1</v>
      </c>
      <c r="L14" s="14">
        <v>2</v>
      </c>
      <c r="M14" s="14">
        <v>2</v>
      </c>
    </row>
    <row r="15" spans="1:17" ht="10.5" customHeight="1" x14ac:dyDescent="0.25">
      <c r="A15" s="18" t="s">
        <v>224</v>
      </c>
      <c r="B15" s="14" t="s">
        <v>225</v>
      </c>
      <c r="C15" s="50" t="s">
        <v>226</v>
      </c>
      <c r="D15" s="14">
        <v>318</v>
      </c>
      <c r="E15" s="14">
        <v>317</v>
      </c>
      <c r="F15" s="14">
        <v>76</v>
      </c>
      <c r="G15" s="14">
        <v>242</v>
      </c>
      <c r="H15" s="14">
        <v>37</v>
      </c>
      <c r="I15" s="14">
        <v>37</v>
      </c>
      <c r="J15" s="14">
        <v>6</v>
      </c>
      <c r="K15" s="14">
        <v>6</v>
      </c>
      <c r="L15" s="14">
        <v>31</v>
      </c>
      <c r="M15" s="14">
        <v>31</v>
      </c>
    </row>
    <row r="16" spans="1:17" ht="21" customHeight="1" x14ac:dyDescent="0.25">
      <c r="A16" s="18" t="s">
        <v>218</v>
      </c>
      <c r="B16" s="14" t="s">
        <v>227</v>
      </c>
      <c r="C16" s="50"/>
      <c r="D16" s="14">
        <v>120</v>
      </c>
      <c r="E16" s="14">
        <v>120</v>
      </c>
      <c r="F16" s="14">
        <v>26</v>
      </c>
      <c r="G16" s="14">
        <v>94</v>
      </c>
      <c r="H16" s="14">
        <v>24</v>
      </c>
      <c r="I16" s="14">
        <v>24</v>
      </c>
      <c r="J16" s="14">
        <v>3</v>
      </c>
      <c r="K16" s="14">
        <v>3</v>
      </c>
      <c r="L16" s="14">
        <v>21</v>
      </c>
      <c r="M16" s="14">
        <v>21</v>
      </c>
    </row>
    <row r="17" spans="1:13" ht="21" customHeight="1" x14ac:dyDescent="0.25">
      <c r="A17" s="18" t="s">
        <v>228</v>
      </c>
      <c r="B17" s="14" t="s">
        <v>229</v>
      </c>
      <c r="C17" s="50" t="s">
        <v>230</v>
      </c>
      <c r="D17" s="14">
        <v>32</v>
      </c>
      <c r="E17" s="14">
        <v>32</v>
      </c>
      <c r="F17" s="14">
        <v>13</v>
      </c>
      <c r="G17" s="14">
        <v>19</v>
      </c>
      <c r="H17" s="14">
        <v>1</v>
      </c>
      <c r="I17" s="14">
        <v>1</v>
      </c>
      <c r="J17" s="14">
        <v>0</v>
      </c>
      <c r="K17" s="14">
        <v>0</v>
      </c>
      <c r="L17" s="14">
        <v>1</v>
      </c>
      <c r="M17" s="14">
        <v>1</v>
      </c>
    </row>
    <row r="18" spans="1:13" ht="21" customHeight="1" x14ac:dyDescent="0.25">
      <c r="A18" s="18" t="s">
        <v>218</v>
      </c>
      <c r="B18" s="14" t="s">
        <v>231</v>
      </c>
      <c r="C18" s="50"/>
      <c r="D18" s="14">
        <v>18</v>
      </c>
      <c r="E18" s="14">
        <v>18</v>
      </c>
      <c r="F18" s="14">
        <v>10</v>
      </c>
      <c r="G18" s="14">
        <v>8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232</v>
      </c>
      <c r="B19" s="14" t="s">
        <v>233</v>
      </c>
      <c r="C19" s="50" t="s">
        <v>234</v>
      </c>
      <c r="D19" s="14">
        <v>466</v>
      </c>
      <c r="E19" s="14">
        <v>466</v>
      </c>
      <c r="F19" s="14">
        <v>90</v>
      </c>
      <c r="G19" s="14">
        <v>376</v>
      </c>
      <c r="H19" s="14">
        <v>51</v>
      </c>
      <c r="I19" s="14">
        <v>51</v>
      </c>
      <c r="J19" s="14">
        <v>14</v>
      </c>
      <c r="K19" s="14">
        <v>14</v>
      </c>
      <c r="L19" s="14">
        <v>37</v>
      </c>
      <c r="M19" s="14">
        <v>37</v>
      </c>
    </row>
    <row r="20" spans="1:13" ht="21" customHeight="1" x14ac:dyDescent="0.25">
      <c r="A20" s="18" t="s">
        <v>218</v>
      </c>
      <c r="B20" s="14" t="s">
        <v>235</v>
      </c>
      <c r="C20" s="50"/>
      <c r="D20" s="14">
        <v>193</v>
      </c>
      <c r="E20" s="14">
        <v>193</v>
      </c>
      <c r="F20" s="14">
        <v>46</v>
      </c>
      <c r="G20" s="14">
        <v>147</v>
      </c>
      <c r="H20" s="14">
        <v>33</v>
      </c>
      <c r="I20" s="14">
        <v>33</v>
      </c>
      <c r="J20" s="14">
        <v>9</v>
      </c>
      <c r="K20" s="14">
        <v>9</v>
      </c>
      <c r="L20" s="14">
        <v>24</v>
      </c>
      <c r="M20" s="14">
        <v>24</v>
      </c>
    </row>
    <row r="21" spans="1:13" ht="31.5" customHeight="1" x14ac:dyDescent="0.25">
      <c r="A21" s="18" t="s">
        <v>236</v>
      </c>
      <c r="B21" s="14" t="s">
        <v>237</v>
      </c>
      <c r="C21" s="49" t="s">
        <v>238</v>
      </c>
      <c r="D21" s="14">
        <v>461</v>
      </c>
      <c r="E21" s="14">
        <v>459</v>
      </c>
      <c r="F21" s="14">
        <v>98</v>
      </c>
      <c r="G21" s="14">
        <v>363</v>
      </c>
      <c r="H21" s="14">
        <v>46</v>
      </c>
      <c r="I21" s="14">
        <v>46</v>
      </c>
      <c r="J21" s="14">
        <v>11</v>
      </c>
      <c r="K21" s="14">
        <v>11</v>
      </c>
      <c r="L21" s="14">
        <v>35</v>
      </c>
      <c r="M21" s="14">
        <v>35</v>
      </c>
    </row>
    <row r="22" spans="1:13" ht="21" customHeight="1" x14ac:dyDescent="0.25">
      <c r="A22" s="18" t="s">
        <v>218</v>
      </c>
      <c r="B22" s="14" t="s">
        <v>239</v>
      </c>
      <c r="C22" s="49"/>
      <c r="D22" s="14">
        <v>209</v>
      </c>
      <c r="E22" s="14">
        <v>208</v>
      </c>
      <c r="F22" s="14">
        <v>45</v>
      </c>
      <c r="G22" s="14">
        <v>164</v>
      </c>
      <c r="H22" s="14">
        <v>35</v>
      </c>
      <c r="I22" s="14">
        <v>35</v>
      </c>
      <c r="J22" s="14">
        <v>9</v>
      </c>
      <c r="K22" s="14">
        <v>9</v>
      </c>
      <c r="L22" s="14">
        <v>26</v>
      </c>
      <c r="M22" s="14">
        <v>26</v>
      </c>
    </row>
    <row r="23" spans="1:13" ht="21" customHeight="1" x14ac:dyDescent="0.25">
      <c r="A23" s="18" t="s">
        <v>240</v>
      </c>
      <c r="B23" s="14" t="s">
        <v>241</v>
      </c>
      <c r="C23" s="49" t="s">
        <v>242</v>
      </c>
      <c r="D23" s="14">
        <v>306</v>
      </c>
      <c r="E23" s="14">
        <v>301</v>
      </c>
      <c r="F23" s="14">
        <v>65</v>
      </c>
      <c r="G23" s="14">
        <v>241</v>
      </c>
      <c r="H23" s="14">
        <v>42</v>
      </c>
      <c r="I23" s="14">
        <v>42</v>
      </c>
      <c r="J23" s="14">
        <v>10</v>
      </c>
      <c r="K23" s="14">
        <v>10</v>
      </c>
      <c r="L23" s="14">
        <v>32</v>
      </c>
      <c r="M23" s="14">
        <v>32</v>
      </c>
    </row>
    <row r="24" spans="1:13" ht="21" customHeight="1" x14ac:dyDescent="0.25">
      <c r="A24" s="18" t="s">
        <v>218</v>
      </c>
      <c r="B24" s="14" t="s">
        <v>243</v>
      </c>
      <c r="C24" s="49"/>
      <c r="D24" s="14">
        <v>123</v>
      </c>
      <c r="E24" s="14">
        <v>122</v>
      </c>
      <c r="F24" s="14">
        <v>30</v>
      </c>
      <c r="G24" s="14">
        <v>93</v>
      </c>
      <c r="H24" s="14">
        <v>19</v>
      </c>
      <c r="I24" s="14">
        <v>19</v>
      </c>
      <c r="J24" s="14">
        <v>3</v>
      </c>
      <c r="K24" s="14">
        <v>3</v>
      </c>
      <c r="L24" s="14">
        <v>16</v>
      </c>
      <c r="M24" s="14">
        <v>16</v>
      </c>
    </row>
    <row r="25" spans="1:13" ht="21" customHeight="1" x14ac:dyDescent="0.25">
      <c r="A25" s="18" t="s">
        <v>244</v>
      </c>
      <c r="B25" s="14" t="s">
        <v>245</v>
      </c>
      <c r="C25" s="49" t="s">
        <v>246</v>
      </c>
      <c r="D25" s="14">
        <v>1552</v>
      </c>
      <c r="E25" s="14">
        <v>1531</v>
      </c>
      <c r="F25" s="14">
        <v>255</v>
      </c>
      <c r="G25" s="14">
        <v>1297</v>
      </c>
      <c r="H25" s="14">
        <v>184</v>
      </c>
      <c r="I25" s="14">
        <v>183</v>
      </c>
      <c r="J25" s="14">
        <v>33</v>
      </c>
      <c r="K25" s="14">
        <v>33</v>
      </c>
      <c r="L25" s="14">
        <v>151</v>
      </c>
      <c r="M25" s="14">
        <v>150</v>
      </c>
    </row>
    <row r="26" spans="1:13" ht="21" customHeight="1" x14ac:dyDescent="0.25">
      <c r="A26" s="18" t="s">
        <v>218</v>
      </c>
      <c r="B26" s="14" t="s">
        <v>247</v>
      </c>
      <c r="C26" s="49"/>
      <c r="D26" s="14">
        <v>884</v>
      </c>
      <c r="E26" s="14">
        <v>880</v>
      </c>
      <c r="F26" s="14">
        <v>154</v>
      </c>
      <c r="G26" s="14">
        <v>730</v>
      </c>
      <c r="H26" s="14">
        <v>171</v>
      </c>
      <c r="I26" s="14">
        <v>170</v>
      </c>
      <c r="J26" s="14">
        <v>30</v>
      </c>
      <c r="K26" s="14">
        <v>30</v>
      </c>
      <c r="L26" s="14">
        <v>141</v>
      </c>
      <c r="M26" s="14">
        <v>140</v>
      </c>
    </row>
    <row r="27" spans="1:13" ht="21" customHeight="1" x14ac:dyDescent="0.25">
      <c r="A27" s="18" t="s">
        <v>248</v>
      </c>
      <c r="B27" s="14" t="s">
        <v>249</v>
      </c>
      <c r="C27" s="49" t="s">
        <v>250</v>
      </c>
      <c r="D27" s="14">
        <v>1386</v>
      </c>
      <c r="E27" s="14">
        <v>1381</v>
      </c>
      <c r="F27" s="14">
        <v>306</v>
      </c>
      <c r="G27" s="14">
        <v>1080</v>
      </c>
      <c r="H27" s="14">
        <v>130</v>
      </c>
      <c r="I27" s="14">
        <v>130</v>
      </c>
      <c r="J27" s="14">
        <v>35</v>
      </c>
      <c r="K27" s="14">
        <v>35</v>
      </c>
      <c r="L27" s="14">
        <v>95</v>
      </c>
      <c r="M27" s="14">
        <v>95</v>
      </c>
    </row>
    <row r="28" spans="1:13" ht="21" customHeight="1" x14ac:dyDescent="0.25">
      <c r="A28" s="18" t="s">
        <v>251</v>
      </c>
      <c r="B28" s="14" t="s">
        <v>252</v>
      </c>
      <c r="C28" s="49"/>
      <c r="D28" s="14">
        <v>472</v>
      </c>
      <c r="E28" s="14">
        <v>471</v>
      </c>
      <c r="F28" s="14">
        <v>104</v>
      </c>
      <c r="G28" s="14">
        <v>368</v>
      </c>
      <c r="H28" s="14">
        <v>54</v>
      </c>
      <c r="I28" s="14">
        <v>54</v>
      </c>
      <c r="J28" s="14">
        <v>16</v>
      </c>
      <c r="K28" s="14">
        <v>16</v>
      </c>
      <c r="L28" s="14">
        <v>38</v>
      </c>
      <c r="M28" s="14">
        <v>38</v>
      </c>
    </row>
    <row r="29" spans="1:13" ht="21" customHeight="1" x14ac:dyDescent="0.25">
      <c r="A29" s="18" t="s">
        <v>253</v>
      </c>
      <c r="B29" s="14" t="s">
        <v>254</v>
      </c>
      <c r="C29" s="49"/>
      <c r="D29" s="14">
        <v>293</v>
      </c>
      <c r="E29" s="14">
        <v>283</v>
      </c>
      <c r="F29" s="14">
        <v>65</v>
      </c>
      <c r="G29" s="14">
        <v>228</v>
      </c>
      <c r="H29" s="14">
        <v>48</v>
      </c>
      <c r="I29" s="14">
        <v>48</v>
      </c>
      <c r="J29" s="14">
        <v>12</v>
      </c>
      <c r="K29" s="14">
        <v>12</v>
      </c>
      <c r="L29" s="14">
        <v>36</v>
      </c>
      <c r="M29" s="14">
        <v>36</v>
      </c>
    </row>
    <row r="30" spans="1:13" ht="21" customHeight="1" x14ac:dyDescent="0.25">
      <c r="A30" s="18" t="s">
        <v>255</v>
      </c>
      <c r="B30" s="14" t="s">
        <v>256</v>
      </c>
      <c r="C30" s="49" t="s">
        <v>257</v>
      </c>
      <c r="D30" s="14">
        <v>283</v>
      </c>
      <c r="E30" s="14">
        <v>282</v>
      </c>
      <c r="F30" s="14">
        <v>112</v>
      </c>
      <c r="G30" s="14">
        <v>171</v>
      </c>
      <c r="H30" s="14">
        <v>19</v>
      </c>
      <c r="I30" s="14">
        <v>19</v>
      </c>
      <c r="J30" s="14">
        <v>13</v>
      </c>
      <c r="K30" s="14">
        <v>13</v>
      </c>
      <c r="L30" s="14">
        <v>6</v>
      </c>
      <c r="M30" s="14">
        <v>6</v>
      </c>
    </row>
    <row r="31" spans="1:13" ht="21" customHeight="1" x14ac:dyDescent="0.25">
      <c r="A31" s="18" t="s">
        <v>251</v>
      </c>
      <c r="B31" s="14" t="s">
        <v>258</v>
      </c>
      <c r="C31" s="49"/>
      <c r="D31" s="14">
        <v>79</v>
      </c>
      <c r="E31" s="14">
        <v>79</v>
      </c>
      <c r="F31" s="14">
        <v>34</v>
      </c>
      <c r="G31" s="14">
        <v>45</v>
      </c>
      <c r="H31" s="14">
        <v>13</v>
      </c>
      <c r="I31" s="14">
        <v>13</v>
      </c>
      <c r="J31" s="14">
        <v>10</v>
      </c>
      <c r="K31" s="14">
        <v>10</v>
      </c>
      <c r="L31" s="14">
        <v>3</v>
      </c>
      <c r="M31" s="14">
        <v>3</v>
      </c>
    </row>
    <row r="32" spans="1:13" ht="21" customHeight="1" x14ac:dyDescent="0.25">
      <c r="A32" s="18" t="s">
        <v>253</v>
      </c>
      <c r="B32" s="14" t="s">
        <v>259</v>
      </c>
      <c r="C32" s="49"/>
      <c r="D32" s="14">
        <v>54</v>
      </c>
      <c r="E32" s="14">
        <v>54</v>
      </c>
      <c r="F32" s="14">
        <v>13</v>
      </c>
      <c r="G32" s="14">
        <v>41</v>
      </c>
      <c r="H32" s="14">
        <v>2</v>
      </c>
      <c r="I32" s="14">
        <v>2</v>
      </c>
      <c r="J32" s="14">
        <v>0</v>
      </c>
      <c r="K32" s="14">
        <v>0</v>
      </c>
      <c r="L32" s="14">
        <v>2</v>
      </c>
      <c r="M32" s="14">
        <v>2</v>
      </c>
    </row>
    <row r="33" spans="1:13" ht="21" customHeight="1" x14ac:dyDescent="0.25">
      <c r="A33" s="18" t="s">
        <v>260</v>
      </c>
      <c r="B33" s="14" t="s">
        <v>261</v>
      </c>
      <c r="C33" s="49" t="s">
        <v>262</v>
      </c>
      <c r="D33" s="14">
        <v>867</v>
      </c>
      <c r="E33" s="14">
        <v>856</v>
      </c>
      <c r="F33" s="14">
        <v>84</v>
      </c>
      <c r="G33" s="14">
        <v>783</v>
      </c>
      <c r="H33" s="14">
        <v>73</v>
      </c>
      <c r="I33" s="14">
        <v>73</v>
      </c>
      <c r="J33" s="14">
        <v>13</v>
      </c>
      <c r="K33" s="14">
        <v>13</v>
      </c>
      <c r="L33" s="14">
        <v>60</v>
      </c>
      <c r="M33" s="14">
        <v>60</v>
      </c>
    </row>
    <row r="34" spans="1:13" ht="21" customHeight="1" x14ac:dyDescent="0.25">
      <c r="A34" s="18" t="s">
        <v>218</v>
      </c>
      <c r="B34" s="14" t="s">
        <v>263</v>
      </c>
      <c r="C34" s="49"/>
      <c r="D34" s="14">
        <v>403</v>
      </c>
      <c r="E34" s="14">
        <v>403</v>
      </c>
      <c r="F34" s="14">
        <v>46</v>
      </c>
      <c r="G34" s="14">
        <v>357</v>
      </c>
      <c r="H34" s="14">
        <v>59</v>
      </c>
      <c r="I34" s="14">
        <v>59</v>
      </c>
      <c r="J34" s="14">
        <v>11</v>
      </c>
      <c r="K34" s="14">
        <v>11</v>
      </c>
      <c r="L34" s="14">
        <v>48</v>
      </c>
      <c r="M34" s="14">
        <v>48</v>
      </c>
    </row>
    <row r="35" spans="1:13" ht="21" customHeight="1" x14ac:dyDescent="0.25">
      <c r="A35" s="25" t="s">
        <v>264</v>
      </c>
      <c r="B35" s="14" t="s">
        <v>60</v>
      </c>
      <c r="C35" s="14" t="s">
        <v>265</v>
      </c>
      <c r="D35" s="14">
        <v>23422</v>
      </c>
      <c r="E35" s="14">
        <v>23312</v>
      </c>
      <c r="F35" s="14">
        <v>6555</v>
      </c>
      <c r="G35" s="14">
        <v>16867</v>
      </c>
      <c r="H35" s="14">
        <v>1839</v>
      </c>
      <c r="I35" s="14">
        <v>1833</v>
      </c>
      <c r="J35" s="14">
        <v>596</v>
      </c>
      <c r="K35" s="14">
        <v>592</v>
      </c>
      <c r="L35" s="14">
        <v>1243</v>
      </c>
      <c r="M35" s="14">
        <v>1241</v>
      </c>
    </row>
    <row r="36" spans="1:13" ht="21" customHeight="1" x14ac:dyDescent="0.25">
      <c r="A36" s="18" t="s">
        <v>266</v>
      </c>
      <c r="B36" s="14" t="s">
        <v>267</v>
      </c>
      <c r="C36" s="14" t="s">
        <v>268</v>
      </c>
      <c r="D36" s="14">
        <v>22695</v>
      </c>
      <c r="E36" s="14">
        <v>22501</v>
      </c>
      <c r="F36" s="14">
        <v>6065</v>
      </c>
      <c r="G36" s="14">
        <v>16630</v>
      </c>
      <c r="H36" s="14">
        <v>1837</v>
      </c>
      <c r="I36" s="14">
        <v>1831</v>
      </c>
      <c r="J36" s="14">
        <v>594</v>
      </c>
      <c r="K36" s="14">
        <v>590</v>
      </c>
      <c r="L36" s="14">
        <v>1243</v>
      </c>
      <c r="M36" s="14">
        <v>1241</v>
      </c>
    </row>
    <row r="37" spans="1:13" ht="31.5" customHeight="1" x14ac:dyDescent="0.25">
      <c r="A37" s="18" t="s">
        <v>269</v>
      </c>
      <c r="B37" s="14" t="s">
        <v>62</v>
      </c>
      <c r="C37" s="14" t="s">
        <v>270</v>
      </c>
      <c r="D37" s="14">
        <v>6</v>
      </c>
      <c r="E37" s="14">
        <v>0</v>
      </c>
      <c r="F37" s="14">
        <v>0</v>
      </c>
      <c r="G37" s="14">
        <v>6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271</v>
      </c>
      <c r="B38" s="14" t="s">
        <v>64</v>
      </c>
      <c r="C38" s="14" t="s">
        <v>272</v>
      </c>
      <c r="D38" s="14">
        <v>923</v>
      </c>
      <c r="E38" s="14">
        <v>394</v>
      </c>
      <c r="F38" s="14">
        <v>105</v>
      </c>
      <c r="G38" s="14">
        <v>818</v>
      </c>
      <c r="H38" s="14">
        <v>211</v>
      </c>
      <c r="I38" s="14">
        <v>194</v>
      </c>
      <c r="J38" s="14">
        <v>3</v>
      </c>
      <c r="K38" s="14">
        <v>3</v>
      </c>
      <c r="L38" s="14">
        <v>208</v>
      </c>
      <c r="M38" s="14">
        <v>191</v>
      </c>
    </row>
    <row r="39" spans="1:13" ht="21" customHeight="1" x14ac:dyDescent="0.25">
      <c r="A39" s="18" t="s">
        <v>273</v>
      </c>
      <c r="B39" s="14" t="s">
        <v>66</v>
      </c>
      <c r="C39" s="14" t="s">
        <v>274</v>
      </c>
      <c r="D39" s="14">
        <v>1026</v>
      </c>
      <c r="E39" s="14">
        <v>875</v>
      </c>
      <c r="F39" s="14">
        <v>126</v>
      </c>
      <c r="G39" s="14">
        <v>900</v>
      </c>
      <c r="H39" s="14">
        <v>154</v>
      </c>
      <c r="I39" s="14">
        <v>80</v>
      </c>
      <c r="J39" s="14">
        <v>25</v>
      </c>
      <c r="K39" s="14">
        <v>4</v>
      </c>
      <c r="L39" s="14">
        <v>129</v>
      </c>
      <c r="M39" s="14">
        <v>76</v>
      </c>
    </row>
    <row r="40" spans="1:13" ht="21" customHeight="1" x14ac:dyDescent="0.25">
      <c r="A40" s="18" t="s">
        <v>275</v>
      </c>
      <c r="B40" s="14" t="s">
        <v>68</v>
      </c>
      <c r="C40" s="14" t="s">
        <v>276</v>
      </c>
      <c r="D40" s="14">
        <v>114</v>
      </c>
      <c r="E40" s="14">
        <v>46</v>
      </c>
      <c r="F40" s="14">
        <v>16</v>
      </c>
      <c r="G40" s="14">
        <v>98</v>
      </c>
      <c r="H40" s="14">
        <v>75</v>
      </c>
      <c r="I40" s="14">
        <v>31</v>
      </c>
      <c r="J40" s="14">
        <v>11</v>
      </c>
      <c r="K40" s="14">
        <v>0</v>
      </c>
      <c r="L40" s="14">
        <v>64</v>
      </c>
      <c r="M40" s="14">
        <v>31</v>
      </c>
    </row>
    <row r="41" spans="1:13" ht="21" customHeight="1" x14ac:dyDescent="0.25">
      <c r="A41" s="18" t="s">
        <v>277</v>
      </c>
      <c r="B41" s="14" t="s">
        <v>70</v>
      </c>
      <c r="C41" s="14" t="s">
        <v>278</v>
      </c>
      <c r="D41" s="14">
        <v>551</v>
      </c>
      <c r="E41" s="14">
        <v>441</v>
      </c>
      <c r="F41" s="14">
        <v>69</v>
      </c>
      <c r="G41" s="14">
        <v>482</v>
      </c>
      <c r="H41" s="14">
        <v>323</v>
      </c>
      <c r="I41" s="14">
        <v>304</v>
      </c>
      <c r="J41" s="14">
        <v>0</v>
      </c>
      <c r="K41" s="14">
        <v>0</v>
      </c>
      <c r="L41" s="14">
        <v>323</v>
      </c>
      <c r="M41" s="14">
        <v>304</v>
      </c>
    </row>
    <row r="42" spans="1:13" ht="21" customHeight="1" x14ac:dyDescent="0.25">
      <c r="A42" s="25" t="s">
        <v>279</v>
      </c>
      <c r="B42" s="14" t="s">
        <v>95</v>
      </c>
      <c r="C42" s="14" t="s">
        <v>280</v>
      </c>
      <c r="D42" s="14">
        <v>237131</v>
      </c>
      <c r="E42" s="14">
        <v>203096</v>
      </c>
      <c r="F42" s="14">
        <v>62815</v>
      </c>
      <c r="G42" s="14">
        <v>174316</v>
      </c>
      <c r="H42" s="14">
        <v>11693</v>
      </c>
      <c r="I42" s="14">
        <v>11326</v>
      </c>
      <c r="J42" s="14">
        <v>4925</v>
      </c>
      <c r="K42" s="14">
        <v>4829</v>
      </c>
      <c r="L42" s="14">
        <v>6768</v>
      </c>
      <c r="M42" s="14">
        <v>6497</v>
      </c>
    </row>
    <row r="43" spans="1:13" ht="32.25" customHeight="1" x14ac:dyDescent="0.25">
      <c r="A43" s="18" t="s">
        <v>281</v>
      </c>
      <c r="B43" s="14" t="s">
        <v>282</v>
      </c>
      <c r="C43" s="14" t="s">
        <v>283</v>
      </c>
      <c r="D43" s="14">
        <v>141822</v>
      </c>
      <c r="E43" s="14">
        <v>123718</v>
      </c>
      <c r="F43" s="14">
        <v>43209</v>
      </c>
      <c r="G43" s="14">
        <v>98613</v>
      </c>
      <c r="H43" s="14">
        <v>7120</v>
      </c>
      <c r="I43" s="14">
        <v>7061</v>
      </c>
      <c r="J43" s="14">
        <v>3625</v>
      </c>
      <c r="K43" s="14">
        <v>3602</v>
      </c>
      <c r="L43" s="14">
        <v>3495</v>
      </c>
      <c r="M43" s="14">
        <v>3459</v>
      </c>
    </row>
    <row r="44" spans="1:13" ht="21" customHeight="1" x14ac:dyDescent="0.25">
      <c r="A44" s="18" t="s">
        <v>284</v>
      </c>
      <c r="B44" s="14" t="s">
        <v>285</v>
      </c>
      <c r="C44" s="14" t="s">
        <v>286</v>
      </c>
      <c r="D44" s="14">
        <v>67809</v>
      </c>
      <c r="E44" s="14">
        <v>62077</v>
      </c>
      <c r="F44" s="14">
        <v>13000</v>
      </c>
      <c r="G44" s="14">
        <v>54809</v>
      </c>
      <c r="H44" s="14">
        <v>3245</v>
      </c>
      <c r="I44" s="14">
        <v>3207</v>
      </c>
      <c r="J44" s="14">
        <v>967</v>
      </c>
      <c r="K44" s="14">
        <v>951</v>
      </c>
      <c r="L44" s="14">
        <v>2278</v>
      </c>
      <c r="M44" s="14">
        <v>2256</v>
      </c>
    </row>
    <row r="45" spans="1:13" ht="21" customHeight="1" x14ac:dyDescent="0.25">
      <c r="A45" s="18" t="s">
        <v>287</v>
      </c>
      <c r="B45" s="14" t="s">
        <v>288</v>
      </c>
      <c r="C45" s="14" t="s">
        <v>289</v>
      </c>
      <c r="D45" s="14">
        <v>21988</v>
      </c>
      <c r="E45" s="14">
        <v>13694</v>
      </c>
      <c r="F45" s="14">
        <v>5105</v>
      </c>
      <c r="G45" s="14">
        <v>16883</v>
      </c>
      <c r="H45" s="14">
        <v>1046</v>
      </c>
      <c r="I45" s="14">
        <v>813</v>
      </c>
      <c r="J45" s="14">
        <v>223</v>
      </c>
      <c r="K45" s="14">
        <v>178</v>
      </c>
      <c r="L45" s="14">
        <v>823</v>
      </c>
      <c r="M45" s="14">
        <v>635</v>
      </c>
    </row>
    <row r="46" spans="1:13" ht="42" customHeight="1" x14ac:dyDescent="0.25">
      <c r="A46" s="18" t="s">
        <v>290</v>
      </c>
      <c r="B46" s="14" t="s">
        <v>291</v>
      </c>
      <c r="C46" s="14" t="s">
        <v>292</v>
      </c>
      <c r="D46" s="14">
        <v>197</v>
      </c>
      <c r="E46" s="14">
        <v>165</v>
      </c>
      <c r="F46" s="14">
        <v>158</v>
      </c>
      <c r="G46" s="14">
        <v>39</v>
      </c>
      <c r="H46" s="14">
        <v>3</v>
      </c>
      <c r="I46" s="14">
        <v>2</v>
      </c>
      <c r="J46" s="14">
        <v>3</v>
      </c>
      <c r="K46" s="14">
        <v>2</v>
      </c>
      <c r="L46" s="14">
        <v>0</v>
      </c>
      <c r="M46" s="14">
        <v>0</v>
      </c>
    </row>
    <row r="47" spans="1:13" ht="21" customHeight="1" x14ac:dyDescent="0.25">
      <c r="A47" s="25" t="s">
        <v>293</v>
      </c>
      <c r="B47" s="14" t="s">
        <v>50</v>
      </c>
      <c r="C47" s="14" t="s">
        <v>294</v>
      </c>
      <c r="D47" s="14">
        <v>10197</v>
      </c>
      <c r="E47" s="14">
        <v>8490</v>
      </c>
      <c r="F47" s="14">
        <v>4220</v>
      </c>
      <c r="G47" s="14">
        <v>5977</v>
      </c>
      <c r="H47" s="14">
        <v>1275</v>
      </c>
      <c r="I47" s="14">
        <v>1248</v>
      </c>
      <c r="J47" s="14">
        <v>581</v>
      </c>
      <c r="K47" s="14">
        <v>563</v>
      </c>
      <c r="L47" s="14">
        <v>694</v>
      </c>
      <c r="M47" s="14">
        <v>685</v>
      </c>
    </row>
    <row r="48" spans="1:13" ht="52.5" customHeight="1" x14ac:dyDescent="0.25">
      <c r="A48" s="18" t="s">
        <v>295</v>
      </c>
      <c r="B48" s="14" t="s">
        <v>296</v>
      </c>
      <c r="C48" s="14" t="s">
        <v>297</v>
      </c>
      <c r="D48" s="14">
        <v>4594</v>
      </c>
      <c r="E48" s="14">
        <v>3407</v>
      </c>
      <c r="F48" s="14">
        <v>1978</v>
      </c>
      <c r="G48" s="14">
        <v>2616</v>
      </c>
      <c r="H48" s="14">
        <v>876</v>
      </c>
      <c r="I48" s="14">
        <v>870</v>
      </c>
      <c r="J48" s="14">
        <v>406</v>
      </c>
      <c r="K48" s="14">
        <v>404</v>
      </c>
      <c r="L48" s="14">
        <v>470</v>
      </c>
      <c r="M48" s="14">
        <v>466</v>
      </c>
    </row>
    <row r="49" spans="1:13" ht="43.5" customHeight="1" x14ac:dyDescent="0.25">
      <c r="A49" s="18" t="s">
        <v>298</v>
      </c>
      <c r="B49" s="14" t="s">
        <v>299</v>
      </c>
      <c r="C49" s="14" t="s">
        <v>300</v>
      </c>
      <c r="D49" s="14">
        <v>5216</v>
      </c>
      <c r="E49" s="14">
        <v>4847</v>
      </c>
      <c r="F49" s="14">
        <v>2012</v>
      </c>
      <c r="G49" s="14">
        <v>3204</v>
      </c>
      <c r="H49" s="14">
        <v>366</v>
      </c>
      <c r="I49" s="14">
        <v>363</v>
      </c>
      <c r="J49" s="14">
        <v>149</v>
      </c>
      <c r="K49" s="14">
        <v>146</v>
      </c>
      <c r="L49" s="14">
        <v>217</v>
      </c>
      <c r="M49" s="14">
        <v>217</v>
      </c>
    </row>
    <row r="50" spans="1:13" ht="21" customHeight="1" x14ac:dyDescent="0.25">
      <c r="A50" s="25" t="s">
        <v>301</v>
      </c>
      <c r="B50" s="14" t="s">
        <v>51</v>
      </c>
      <c r="C50" s="14" t="s">
        <v>302</v>
      </c>
      <c r="D50" s="14">
        <v>19558</v>
      </c>
      <c r="E50" s="14">
        <v>13247</v>
      </c>
      <c r="F50" s="14">
        <v>11841</v>
      </c>
      <c r="G50" s="14">
        <v>7717</v>
      </c>
      <c r="H50" s="14">
        <v>1941</v>
      </c>
      <c r="I50" s="14">
        <v>1810</v>
      </c>
      <c r="J50" s="14">
        <v>1062</v>
      </c>
      <c r="K50" s="14">
        <v>1003</v>
      </c>
      <c r="L50" s="14">
        <v>879</v>
      </c>
      <c r="M50" s="14">
        <v>807</v>
      </c>
    </row>
    <row r="51" spans="1:13" ht="21" customHeight="1" x14ac:dyDescent="0.25">
      <c r="A51" s="18" t="s">
        <v>303</v>
      </c>
      <c r="B51" s="14" t="s">
        <v>304</v>
      </c>
      <c r="C51" s="14" t="s">
        <v>305</v>
      </c>
      <c r="D51" s="14">
        <v>3097</v>
      </c>
      <c r="E51" s="14">
        <v>3053</v>
      </c>
      <c r="F51" s="14">
        <v>1632</v>
      </c>
      <c r="G51" s="14">
        <v>1465</v>
      </c>
      <c r="H51" s="14">
        <v>175</v>
      </c>
      <c r="I51" s="14">
        <v>173</v>
      </c>
      <c r="J51" s="14">
        <v>97</v>
      </c>
      <c r="K51" s="14">
        <v>97</v>
      </c>
      <c r="L51" s="14">
        <v>78</v>
      </c>
      <c r="M51" s="14">
        <v>76</v>
      </c>
    </row>
    <row r="52" spans="1:13" ht="21" customHeight="1" x14ac:dyDescent="0.25">
      <c r="A52" s="18" t="s">
        <v>306</v>
      </c>
      <c r="B52" s="14" t="s">
        <v>52</v>
      </c>
      <c r="C52" s="14" t="s">
        <v>307</v>
      </c>
      <c r="D52" s="14">
        <v>7476</v>
      </c>
      <c r="E52" s="14">
        <v>4994</v>
      </c>
      <c r="F52" s="14">
        <v>4995</v>
      </c>
      <c r="G52" s="14">
        <v>2481</v>
      </c>
      <c r="H52" s="14">
        <v>948</v>
      </c>
      <c r="I52" s="14">
        <v>916</v>
      </c>
      <c r="J52" s="14">
        <v>551</v>
      </c>
      <c r="K52" s="14">
        <v>530</v>
      </c>
      <c r="L52" s="14">
        <v>397</v>
      </c>
      <c r="M52" s="14">
        <v>386</v>
      </c>
    </row>
    <row r="53" spans="1:13" ht="21" customHeight="1" x14ac:dyDescent="0.25">
      <c r="A53" s="18" t="s">
        <v>308</v>
      </c>
      <c r="B53" s="14" t="s">
        <v>53</v>
      </c>
      <c r="C53" s="14" t="s">
        <v>1</v>
      </c>
      <c r="D53" s="14">
        <v>84357</v>
      </c>
      <c r="E53" s="14">
        <v>26986</v>
      </c>
      <c r="F53" s="14">
        <v>54012</v>
      </c>
      <c r="G53" s="14">
        <v>30345</v>
      </c>
      <c r="H53" s="14">
        <v>6158</v>
      </c>
      <c r="I53" s="14">
        <v>3600</v>
      </c>
      <c r="J53" s="14">
        <v>3246</v>
      </c>
      <c r="K53" s="14">
        <v>2009</v>
      </c>
      <c r="L53" s="14">
        <v>2912</v>
      </c>
      <c r="M53" s="14">
        <v>1591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  <mergeCell ref="C11:C12"/>
    <mergeCell ref="C13:C14"/>
    <mergeCell ref="C15:C16"/>
    <mergeCell ref="C17:C18"/>
    <mergeCell ref="C19:C20"/>
    <mergeCell ref="C33:C34"/>
    <mergeCell ref="C21:C22"/>
    <mergeCell ref="C23:C24"/>
    <mergeCell ref="C25:C26"/>
    <mergeCell ref="C27:C29"/>
    <mergeCell ref="C30:C32"/>
  </mergeCells>
  <pageMargins left="0.70866141732283472" right="0.70866141732283472" top="0.74803149606299213" bottom="0.74803149606299213" header="0.31496062992125984" footer="0.31496062992125984"/>
  <pageSetup paperSize="9" scale="59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309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310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65655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O14" sqref="O14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42" t="s">
        <v>311</v>
      </c>
      <c r="B1" s="42"/>
      <c r="C1" s="42"/>
      <c r="D1" s="42"/>
      <c r="E1" s="42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312</v>
      </c>
      <c r="B3" s="1" t="s">
        <v>1</v>
      </c>
      <c r="C3" s="46" t="s">
        <v>34</v>
      </c>
      <c r="D3" s="46"/>
      <c r="E3" s="46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40" t="s">
        <v>313</v>
      </c>
      <c r="B5" s="40" t="s">
        <v>36</v>
      </c>
      <c r="C5" s="40" t="s">
        <v>314</v>
      </c>
      <c r="D5" s="40"/>
      <c r="E5" s="40"/>
    </row>
    <row r="6" spans="1:5" ht="15" customHeight="1" x14ac:dyDescent="0.25">
      <c r="A6" s="40"/>
      <c r="B6" s="40"/>
      <c r="C6" s="40" t="s">
        <v>69</v>
      </c>
      <c r="D6" s="40" t="s">
        <v>38</v>
      </c>
      <c r="E6" s="40"/>
    </row>
    <row r="7" spans="1:5" ht="26.25" customHeight="1" x14ac:dyDescent="0.25">
      <c r="A7" s="40"/>
      <c r="B7" s="40"/>
      <c r="C7" s="40"/>
      <c r="D7" s="6" t="s">
        <v>164</v>
      </c>
      <c r="E7" s="6" t="s">
        <v>165</v>
      </c>
    </row>
    <row r="8" spans="1:5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</row>
    <row r="9" spans="1:5" ht="21" customHeight="1" x14ac:dyDescent="0.25">
      <c r="A9" s="18" t="s">
        <v>315</v>
      </c>
      <c r="B9" s="14" t="s">
        <v>56</v>
      </c>
      <c r="C9" s="14">
        <v>85815</v>
      </c>
      <c r="D9" s="14">
        <v>84316</v>
      </c>
      <c r="E9" s="14">
        <v>1499</v>
      </c>
    </row>
    <row r="10" spans="1:5" ht="21" customHeight="1" x14ac:dyDescent="0.25">
      <c r="A10" s="18" t="s">
        <v>316</v>
      </c>
      <c r="B10" s="14" t="s">
        <v>58</v>
      </c>
      <c r="C10" s="14">
        <v>41898</v>
      </c>
      <c r="D10" s="14">
        <v>38991</v>
      </c>
      <c r="E10" s="14">
        <v>2907</v>
      </c>
    </row>
    <row r="11" spans="1:5" ht="21" customHeight="1" x14ac:dyDescent="0.25">
      <c r="A11" s="18" t="s">
        <v>317</v>
      </c>
      <c r="B11" s="14" t="s">
        <v>60</v>
      </c>
      <c r="C11" s="14">
        <v>307473</v>
      </c>
      <c r="D11" s="14">
        <v>99767</v>
      </c>
      <c r="E11" s="14">
        <v>207706</v>
      </c>
    </row>
    <row r="12" spans="1:5" ht="21" customHeight="1" x14ac:dyDescent="0.25">
      <c r="A12" s="18" t="s">
        <v>318</v>
      </c>
      <c r="B12" s="14" t="s">
        <v>62</v>
      </c>
      <c r="C12" s="14">
        <v>87933</v>
      </c>
      <c r="D12" s="14">
        <v>68922</v>
      </c>
      <c r="E12" s="14">
        <v>19011</v>
      </c>
    </row>
    <row r="13" spans="1:5" ht="54" customHeight="1" x14ac:dyDescent="0.25">
      <c r="A13" s="18" t="s">
        <v>319</v>
      </c>
      <c r="B13" s="14" t="s">
        <v>64</v>
      </c>
      <c r="C13" s="14">
        <v>105960</v>
      </c>
      <c r="D13" s="14">
        <v>43029</v>
      </c>
      <c r="E13" s="14">
        <v>62931</v>
      </c>
    </row>
    <row r="14" spans="1:5" ht="21" customHeight="1" x14ac:dyDescent="0.25">
      <c r="A14" s="18" t="s">
        <v>320</v>
      </c>
      <c r="B14" s="14" t="s">
        <v>66</v>
      </c>
      <c r="C14" s="14">
        <v>302278</v>
      </c>
      <c r="D14" s="14">
        <v>127295</v>
      </c>
      <c r="E14" s="14">
        <v>174983</v>
      </c>
    </row>
    <row r="15" spans="1:5" ht="24.75" customHeight="1" x14ac:dyDescent="0.25">
      <c r="A15" s="18" t="s">
        <v>321</v>
      </c>
      <c r="B15" s="14" t="s">
        <v>322</v>
      </c>
      <c r="C15" s="14">
        <v>16372</v>
      </c>
      <c r="D15" s="14">
        <v>14874</v>
      </c>
      <c r="E15" s="14">
        <v>1498</v>
      </c>
    </row>
    <row r="16" spans="1:5" ht="13.5" customHeight="1" x14ac:dyDescent="0.25">
      <c r="A16" s="18" t="s">
        <v>323</v>
      </c>
      <c r="B16" s="14" t="s">
        <v>324</v>
      </c>
      <c r="C16" s="14">
        <v>252172</v>
      </c>
      <c r="D16" s="14">
        <v>96857</v>
      </c>
      <c r="E16" s="14">
        <v>155315</v>
      </c>
    </row>
    <row r="17" spans="1:5" ht="10.5" customHeight="1" x14ac:dyDescent="0.25">
      <c r="A17" s="18" t="s">
        <v>325</v>
      </c>
      <c r="B17" s="14" t="s">
        <v>326</v>
      </c>
      <c r="C17" s="14">
        <v>32398</v>
      </c>
      <c r="D17" s="14">
        <v>14482</v>
      </c>
      <c r="E17" s="14">
        <v>17916</v>
      </c>
    </row>
    <row r="18" spans="1:5" ht="21" customHeight="1" x14ac:dyDescent="0.25">
      <c r="A18" s="18" t="s">
        <v>327</v>
      </c>
      <c r="B18" s="14" t="s">
        <v>328</v>
      </c>
      <c r="C18" s="14">
        <v>1336</v>
      </c>
      <c r="D18" s="14">
        <v>1082</v>
      </c>
      <c r="E18" s="14">
        <v>254</v>
      </c>
    </row>
    <row r="19" spans="1:5" ht="31.5" customHeight="1" x14ac:dyDescent="0.25">
      <c r="A19" s="18" t="s">
        <v>329</v>
      </c>
      <c r="B19" s="14" t="s">
        <v>68</v>
      </c>
      <c r="C19" s="14">
        <v>3643</v>
      </c>
      <c r="D19" s="14">
        <v>1374</v>
      </c>
      <c r="E19" s="14">
        <v>2269</v>
      </c>
    </row>
    <row r="20" spans="1:5" ht="21" customHeight="1" x14ac:dyDescent="0.25">
      <c r="A20" s="18" t="s">
        <v>330</v>
      </c>
      <c r="B20" s="14" t="s">
        <v>70</v>
      </c>
      <c r="C20" s="14">
        <v>63681</v>
      </c>
      <c r="D20" s="14">
        <v>30022</v>
      </c>
      <c r="E20" s="14">
        <v>33659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31" workbookViewId="0">
      <selection activeCell="A41" sqref="A41"/>
    </sheetView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331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332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250662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333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334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243630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335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336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28827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337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338</v>
      </c>
    </row>
    <row r="22" spans="1:1" ht="15" customHeight="1" x14ac:dyDescent="0.25">
      <c r="A22" s="6" t="s">
        <v>23</v>
      </c>
    </row>
    <row r="23" spans="1:1" ht="15" customHeight="1" x14ac:dyDescent="0.25">
      <c r="A23" s="14">
        <v>11396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339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340</v>
      </c>
    </row>
    <row r="28" spans="1:1" ht="15" customHeight="1" x14ac:dyDescent="0.25">
      <c r="A28" s="6" t="s">
        <v>23</v>
      </c>
    </row>
    <row r="29" spans="1:1" ht="15" customHeight="1" x14ac:dyDescent="0.25">
      <c r="A29" s="14">
        <v>2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341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342</v>
      </c>
    </row>
    <row r="34" spans="1:1" ht="15" customHeight="1" x14ac:dyDescent="0.25">
      <c r="A34" s="6" t="s">
        <v>23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343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344</v>
      </c>
    </row>
    <row r="40" spans="1:1" ht="15" customHeight="1" x14ac:dyDescent="0.25">
      <c r="A40" s="6" t="s">
        <v>23</v>
      </c>
    </row>
    <row r="41" spans="1:1" ht="15" customHeight="1" x14ac:dyDescent="0.25">
      <c r="A41" s="14">
        <v>60784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345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346</v>
      </c>
    </row>
    <row r="46" spans="1:1" ht="15" customHeight="1" x14ac:dyDescent="0.25">
      <c r="A46" s="6" t="s">
        <v>23</v>
      </c>
    </row>
    <row r="47" spans="1:1" ht="15" customHeight="1" x14ac:dyDescent="0.25">
      <c r="A47" s="14">
        <v>171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347</v>
      </c>
      <c r="B1" s="21" t="s">
        <v>34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348</v>
      </c>
      <c r="B3" s="6" t="s">
        <v>349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23</v>
      </c>
      <c r="B4" s="6" t="s">
        <v>24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3</v>
      </c>
      <c r="B5" s="14">
        <v>11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350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351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23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141690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352</v>
      </c>
      <c r="B13" s="26" t="s">
        <v>1</v>
      </c>
      <c r="C13" s="1" t="s">
        <v>1</v>
      </c>
      <c r="D13" s="27" t="s">
        <v>1</v>
      </c>
      <c r="E13" s="1" t="s">
        <v>1</v>
      </c>
      <c r="F13" s="26" t="s">
        <v>1</v>
      </c>
    </row>
    <row r="14" spans="1:6" ht="15" customHeight="1" x14ac:dyDescent="0.25">
      <c r="A14" s="7" t="s">
        <v>1</v>
      </c>
      <c r="B14" s="28" t="s">
        <v>353</v>
      </c>
      <c r="C14" s="1" t="s">
        <v>1</v>
      </c>
      <c r="D14" s="28" t="s">
        <v>354</v>
      </c>
      <c r="E14" s="1" t="s">
        <v>1</v>
      </c>
      <c r="F14" s="1" t="s">
        <v>355</v>
      </c>
    </row>
    <row r="15" spans="1:6" ht="15" customHeight="1" x14ac:dyDescent="0.25">
      <c r="A15" s="7" t="s">
        <v>1</v>
      </c>
      <c r="B15" s="28" t="s">
        <v>1</v>
      </c>
      <c r="C15" s="1" t="s">
        <v>1</v>
      </c>
      <c r="D15" s="28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6" t="s">
        <v>1</v>
      </c>
      <c r="C16" s="1" t="s">
        <v>1</v>
      </c>
      <c r="D16" s="26" t="s">
        <v>1</v>
      </c>
      <c r="E16" s="1" t="s">
        <v>1</v>
      </c>
      <c r="F16" s="26" t="s">
        <v>1</v>
      </c>
    </row>
    <row r="17" spans="1:6" ht="21" customHeight="1" x14ac:dyDescent="0.25">
      <c r="A17" s="7" t="s">
        <v>1</v>
      </c>
      <c r="B17" s="19" t="s">
        <v>356</v>
      </c>
      <c r="C17" s="1" t="s">
        <v>1</v>
      </c>
      <c r="D17" s="19" t="s">
        <v>357</v>
      </c>
      <c r="E17" s="1" t="s">
        <v>1</v>
      </c>
      <c r="F17" s="19" t="s">
        <v>358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E17" sqref="E17:F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33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43" t="s">
        <v>34</v>
      </c>
      <c r="M3" s="43"/>
      <c r="N3" s="43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40" t="s">
        <v>35</v>
      </c>
      <c r="B5" s="40" t="s">
        <v>36</v>
      </c>
      <c r="C5" s="44" t="s">
        <v>37</v>
      </c>
      <c r="D5" s="44"/>
      <c r="E5" s="44"/>
      <c r="F5" s="44"/>
      <c r="G5" s="45" t="s">
        <v>38</v>
      </c>
      <c r="H5" s="45"/>
      <c r="I5" s="45"/>
      <c r="J5" s="45"/>
      <c r="K5" s="45"/>
      <c r="L5" s="45"/>
      <c r="M5" s="45"/>
      <c r="N5" s="45"/>
    </row>
    <row r="6" spans="1:14" ht="15" customHeight="1" x14ac:dyDescent="0.25">
      <c r="A6" s="40"/>
      <c r="B6" s="40"/>
      <c r="C6" s="44"/>
      <c r="D6" s="44"/>
      <c r="E6" s="44"/>
      <c r="F6" s="44"/>
      <c r="G6" s="40" t="s">
        <v>39</v>
      </c>
      <c r="H6" s="40"/>
      <c r="I6" s="40"/>
      <c r="J6" s="40"/>
      <c r="K6" s="40" t="s">
        <v>40</v>
      </c>
      <c r="L6" s="40"/>
      <c r="M6" s="40"/>
      <c r="N6" s="40"/>
    </row>
    <row r="7" spans="1:14" ht="10.5" customHeight="1" x14ac:dyDescent="0.25">
      <c r="A7" s="40"/>
      <c r="B7" s="40"/>
      <c r="C7" s="40" t="s">
        <v>41</v>
      </c>
      <c r="D7" s="40" t="s">
        <v>42</v>
      </c>
      <c r="E7" s="40" t="s">
        <v>43</v>
      </c>
      <c r="F7" s="40"/>
      <c r="G7" s="40" t="s">
        <v>41</v>
      </c>
      <c r="H7" s="40" t="s">
        <v>42</v>
      </c>
      <c r="I7" s="40" t="s">
        <v>43</v>
      </c>
      <c r="J7" s="40"/>
      <c r="K7" s="40" t="s">
        <v>41</v>
      </c>
      <c r="L7" s="40" t="s">
        <v>42</v>
      </c>
      <c r="M7" s="40" t="s">
        <v>43</v>
      </c>
      <c r="N7" s="40"/>
    </row>
    <row r="8" spans="1:14" ht="55.5" customHeight="1" x14ac:dyDescent="0.25">
      <c r="A8" s="40"/>
      <c r="B8" s="40"/>
      <c r="C8" s="40"/>
      <c r="D8" s="40"/>
      <c r="E8" s="6" t="s">
        <v>44</v>
      </c>
      <c r="F8" s="6" t="s">
        <v>45</v>
      </c>
      <c r="G8" s="40"/>
      <c r="H8" s="40"/>
      <c r="I8" s="6" t="s">
        <v>44</v>
      </c>
      <c r="J8" s="6" t="s">
        <v>45</v>
      </c>
      <c r="K8" s="40"/>
      <c r="L8" s="40"/>
      <c r="M8" s="6" t="s">
        <v>44</v>
      </c>
      <c r="N8" s="6" t="s">
        <v>45</v>
      </c>
    </row>
    <row r="9" spans="1:14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  <c r="M9" s="6" t="s">
        <v>53</v>
      </c>
      <c r="N9" s="6" t="s">
        <v>54</v>
      </c>
    </row>
    <row r="10" spans="1:14" ht="21" customHeight="1" x14ac:dyDescent="0.25">
      <c r="A10" s="18" t="s">
        <v>55</v>
      </c>
      <c r="B10" s="14" t="s">
        <v>56</v>
      </c>
      <c r="C10" s="14">
        <v>198039</v>
      </c>
      <c r="D10" s="14">
        <v>126778</v>
      </c>
      <c r="E10" s="14">
        <v>80876</v>
      </c>
      <c r="F10" s="14">
        <v>19838</v>
      </c>
      <c r="G10" s="14">
        <v>100791</v>
      </c>
      <c r="H10" s="14">
        <v>62580</v>
      </c>
      <c r="I10" s="14">
        <v>39903</v>
      </c>
      <c r="J10" s="14">
        <v>8451</v>
      </c>
      <c r="K10" s="14">
        <v>97248</v>
      </c>
      <c r="L10" s="14">
        <v>64198</v>
      </c>
      <c r="M10" s="14">
        <v>40973</v>
      </c>
      <c r="N10" s="14">
        <v>11387</v>
      </c>
    </row>
    <row r="11" spans="1:14" ht="21" customHeight="1" x14ac:dyDescent="0.25">
      <c r="A11" s="18" t="s">
        <v>57</v>
      </c>
      <c r="B11" s="14" t="s">
        <v>58</v>
      </c>
      <c r="C11" s="14">
        <v>98828</v>
      </c>
      <c r="D11" s="14">
        <v>71144</v>
      </c>
      <c r="E11" s="14">
        <v>38361</v>
      </c>
      <c r="F11" s="14">
        <v>14032</v>
      </c>
      <c r="G11" s="14">
        <v>49231</v>
      </c>
      <c r="H11" s="14">
        <v>34665</v>
      </c>
      <c r="I11" s="14">
        <v>18283</v>
      </c>
      <c r="J11" s="14">
        <v>5934</v>
      </c>
      <c r="K11" s="14">
        <v>49597</v>
      </c>
      <c r="L11" s="14">
        <v>36479</v>
      </c>
      <c r="M11" s="14">
        <v>20078</v>
      </c>
      <c r="N11" s="14">
        <v>8098</v>
      </c>
    </row>
    <row r="12" spans="1:14" ht="21" customHeight="1" x14ac:dyDescent="0.25">
      <c r="A12" s="18" t="s">
        <v>59</v>
      </c>
      <c r="B12" s="14" t="s">
        <v>60</v>
      </c>
      <c r="C12" s="14">
        <v>260162</v>
      </c>
      <c r="D12" s="14">
        <v>142175</v>
      </c>
      <c r="E12" s="14">
        <v>0</v>
      </c>
      <c r="F12" s="14">
        <v>99107</v>
      </c>
      <c r="G12" s="14">
        <v>122493</v>
      </c>
      <c r="H12" s="14">
        <v>65284</v>
      </c>
      <c r="I12" s="14">
        <v>0</v>
      </c>
      <c r="J12" s="14">
        <v>40880</v>
      </c>
      <c r="K12" s="14">
        <v>137669</v>
      </c>
      <c r="L12" s="14">
        <v>76891</v>
      </c>
      <c r="M12" s="14">
        <v>0</v>
      </c>
      <c r="N12" s="14">
        <v>58227</v>
      </c>
    </row>
    <row r="13" spans="1:14" ht="21" customHeight="1" x14ac:dyDescent="0.25">
      <c r="A13" s="18" t="s">
        <v>61</v>
      </c>
      <c r="B13" s="14" t="s">
        <v>62</v>
      </c>
      <c r="C13" s="14">
        <v>81384</v>
      </c>
      <c r="D13" s="14">
        <v>56975</v>
      </c>
      <c r="E13" s="14">
        <v>0</v>
      </c>
      <c r="F13" s="14">
        <v>44585</v>
      </c>
      <c r="G13" s="14">
        <v>37488</v>
      </c>
      <c r="H13" s="14">
        <v>25481</v>
      </c>
      <c r="I13" s="14">
        <v>0</v>
      </c>
      <c r="J13" s="14">
        <v>18727</v>
      </c>
      <c r="K13" s="14">
        <v>43896</v>
      </c>
      <c r="L13" s="14">
        <v>31494</v>
      </c>
      <c r="M13" s="14">
        <v>0</v>
      </c>
      <c r="N13" s="14">
        <v>25858</v>
      </c>
    </row>
    <row r="14" spans="1:14" ht="21" customHeight="1" x14ac:dyDescent="0.25">
      <c r="A14" s="18" t="s">
        <v>63</v>
      </c>
      <c r="B14" s="14" t="s">
        <v>64</v>
      </c>
      <c r="C14" s="14">
        <v>98602</v>
      </c>
      <c r="D14" s="14">
        <v>68390</v>
      </c>
      <c r="E14" s="14">
        <v>0</v>
      </c>
      <c r="F14" s="14">
        <v>55304</v>
      </c>
      <c r="G14" s="14">
        <v>43521</v>
      </c>
      <c r="H14" s="14">
        <v>29934</v>
      </c>
      <c r="I14" s="14">
        <v>0</v>
      </c>
      <c r="J14" s="14">
        <v>23150</v>
      </c>
      <c r="K14" s="14">
        <v>55081</v>
      </c>
      <c r="L14" s="3">
        <v>38456</v>
      </c>
      <c r="M14" s="3">
        <v>0</v>
      </c>
      <c r="N14" s="3">
        <v>32154</v>
      </c>
    </row>
    <row r="15" spans="1:14" ht="21" customHeight="1" x14ac:dyDescent="0.25">
      <c r="A15" s="18" t="s">
        <v>65</v>
      </c>
      <c r="B15" s="14" t="s">
        <v>66</v>
      </c>
      <c r="C15" s="14">
        <v>164956</v>
      </c>
      <c r="D15" s="14">
        <v>113493</v>
      </c>
      <c r="E15" s="14">
        <v>0</v>
      </c>
      <c r="F15" s="14">
        <v>104799</v>
      </c>
      <c r="G15" s="14">
        <v>62910</v>
      </c>
      <c r="H15" s="14">
        <v>43960</v>
      </c>
      <c r="I15" s="14">
        <v>0</v>
      </c>
      <c r="J15" s="14">
        <v>39086</v>
      </c>
      <c r="K15" s="14">
        <v>102046</v>
      </c>
      <c r="L15" s="3">
        <v>69533</v>
      </c>
      <c r="M15" s="3">
        <v>0</v>
      </c>
      <c r="N15" s="3">
        <v>65713</v>
      </c>
    </row>
    <row r="16" spans="1:14" ht="21" customHeight="1" x14ac:dyDescent="0.25">
      <c r="A16" s="18" t="s">
        <v>67</v>
      </c>
      <c r="B16" s="14" t="s">
        <v>68</v>
      </c>
      <c r="C16" s="14">
        <v>96540</v>
      </c>
      <c r="D16" s="14">
        <v>65437</v>
      </c>
      <c r="E16" s="14">
        <v>0</v>
      </c>
      <c r="F16" s="14">
        <v>66217</v>
      </c>
      <c r="G16" s="14">
        <v>26116</v>
      </c>
      <c r="H16" s="14">
        <v>20398</v>
      </c>
      <c r="I16" s="14">
        <v>0</v>
      </c>
      <c r="J16" s="14">
        <v>18143</v>
      </c>
      <c r="K16" s="14">
        <v>70424</v>
      </c>
      <c r="L16" s="3">
        <v>45039</v>
      </c>
      <c r="M16" s="3">
        <v>0</v>
      </c>
      <c r="N16" s="3">
        <v>48074</v>
      </c>
    </row>
    <row r="17" spans="1:14" ht="21" customHeight="1" x14ac:dyDescent="0.25">
      <c r="A17" s="18" t="s">
        <v>69</v>
      </c>
      <c r="B17" s="14" t="s">
        <v>70</v>
      </c>
      <c r="C17" s="14">
        <v>998511</v>
      </c>
      <c r="D17" s="14">
        <v>644392</v>
      </c>
      <c r="E17" s="14">
        <v>119237</v>
      </c>
      <c r="F17" s="14">
        <v>403882</v>
      </c>
      <c r="G17" s="14">
        <v>442550</v>
      </c>
      <c r="H17" s="14">
        <v>282302</v>
      </c>
      <c r="I17" s="14">
        <v>58186</v>
      </c>
      <c r="J17" s="14">
        <v>154371</v>
      </c>
      <c r="K17" s="14">
        <v>555961</v>
      </c>
      <c r="L17" s="14">
        <v>362090</v>
      </c>
      <c r="M17" s="14">
        <v>61051</v>
      </c>
      <c r="N17" s="14">
        <v>249511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71</v>
      </c>
      <c r="B1" s="1" t="s">
        <v>1</v>
      </c>
      <c r="C1" s="1" t="s">
        <v>1</v>
      </c>
      <c r="D1" s="43" t="s">
        <v>34</v>
      </c>
      <c r="E1" s="43"/>
      <c r="F1" s="43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5" t="s">
        <v>72</v>
      </c>
      <c r="B3" s="45"/>
      <c r="C3" s="45"/>
      <c r="D3" s="45"/>
      <c r="E3" s="45"/>
      <c r="F3" s="45"/>
    </row>
    <row r="4" spans="1:6" ht="10.5" customHeight="1" x14ac:dyDescent="0.25">
      <c r="A4" s="40" t="s">
        <v>73</v>
      </c>
      <c r="B4" s="40" t="s">
        <v>38</v>
      </c>
      <c r="C4" s="40"/>
      <c r="D4" s="40" t="s">
        <v>74</v>
      </c>
      <c r="E4" s="40" t="s">
        <v>38</v>
      </c>
      <c r="F4" s="40"/>
    </row>
    <row r="5" spans="1:6" ht="37.5" customHeight="1" x14ac:dyDescent="0.25">
      <c r="A5" s="40"/>
      <c r="B5" s="6" t="s">
        <v>75</v>
      </c>
      <c r="C5" s="6" t="s">
        <v>76</v>
      </c>
      <c r="D5" s="40"/>
      <c r="E5" s="6" t="s">
        <v>75</v>
      </c>
      <c r="F5" s="6" t="s">
        <v>76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58.5" customHeight="1" x14ac:dyDescent="0.25">
      <c r="A7" s="20">
        <f>B7+C7</f>
        <v>200712</v>
      </c>
      <c r="B7" s="20">
        <f>'1000'!N10+'1000'!N11+'1000'!N12+'1000'!N13</f>
        <v>103570</v>
      </c>
      <c r="C7" s="20">
        <f>'1000'!J10+'1000'!J11+'1000'!J12+'1000'!J13+'1000'!J14</f>
        <v>97142</v>
      </c>
      <c r="D7" s="20">
        <f>E7+F7</f>
        <v>119237</v>
      </c>
      <c r="E7" s="20">
        <f>'1000'!M10+'1000'!M11+'1000'!M12+'1000'!M13</f>
        <v>61051</v>
      </c>
      <c r="F7" s="20">
        <f>'1000'!I10+'1000'!I11+'1000'!I12+'1000'!I13+'1000'!I14</f>
        <v>58186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16" workbookViewId="0">
      <selection activeCell="C21" sqref="C21:D21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42" t="s">
        <v>77</v>
      </c>
      <c r="B1" s="42"/>
      <c r="C1" s="42"/>
      <c r="D1" s="42"/>
      <c r="E1" s="42"/>
      <c r="F1" s="42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78</v>
      </c>
      <c r="B3" s="1" t="s">
        <v>1</v>
      </c>
      <c r="C3" s="1" t="s">
        <v>1</v>
      </c>
      <c r="D3" s="1" t="s">
        <v>1</v>
      </c>
      <c r="E3" s="46" t="s">
        <v>79</v>
      </c>
      <c r="F3" s="46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80</v>
      </c>
      <c r="B5" s="22" t="s">
        <v>36</v>
      </c>
      <c r="C5" s="17" t="s">
        <v>81</v>
      </c>
      <c r="D5" s="6" t="s">
        <v>82</v>
      </c>
      <c r="E5" s="6" t="s">
        <v>83</v>
      </c>
      <c r="F5" s="22" t="s">
        <v>84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21" customHeight="1" x14ac:dyDescent="0.25">
      <c r="A7" s="18" t="s">
        <v>85</v>
      </c>
      <c r="B7" s="14" t="s">
        <v>56</v>
      </c>
      <c r="C7" s="14">
        <v>523119</v>
      </c>
      <c r="D7" s="14" t="s">
        <v>86</v>
      </c>
      <c r="E7" s="14">
        <v>0</v>
      </c>
      <c r="F7" s="14">
        <v>231032</v>
      </c>
    </row>
    <row r="8" spans="1:6" ht="31.5" customHeight="1" x14ac:dyDescent="0.25">
      <c r="A8" s="18" t="s">
        <v>87</v>
      </c>
      <c r="B8" s="14" t="s">
        <v>58</v>
      </c>
      <c r="C8" s="14">
        <v>523119</v>
      </c>
      <c r="D8" s="14">
        <v>0</v>
      </c>
      <c r="E8" s="14">
        <v>0</v>
      </c>
      <c r="F8" s="14">
        <v>200054</v>
      </c>
    </row>
    <row r="9" spans="1:6" ht="21" customHeight="1" x14ac:dyDescent="0.25">
      <c r="A9" s="18" t="s">
        <v>88</v>
      </c>
      <c r="B9" s="14" t="s">
        <v>60</v>
      </c>
      <c r="C9" s="14">
        <v>523119</v>
      </c>
      <c r="D9" s="14">
        <v>0</v>
      </c>
      <c r="E9" s="14">
        <v>0</v>
      </c>
      <c r="F9" s="14">
        <v>143931</v>
      </c>
    </row>
    <row r="10" spans="1:6" ht="21" customHeight="1" x14ac:dyDescent="0.25">
      <c r="A10" s="18" t="s">
        <v>89</v>
      </c>
      <c r="B10" s="14" t="s">
        <v>62</v>
      </c>
      <c r="C10" s="14">
        <v>499418</v>
      </c>
      <c r="D10" s="14">
        <v>23700</v>
      </c>
      <c r="E10" s="14">
        <v>1</v>
      </c>
      <c r="F10" s="14">
        <v>128925</v>
      </c>
    </row>
    <row r="11" spans="1:6" ht="21" customHeight="1" x14ac:dyDescent="0.25">
      <c r="A11" s="18" t="s">
        <v>90</v>
      </c>
      <c r="B11" s="14" t="s">
        <v>64</v>
      </c>
      <c r="C11" s="14">
        <v>499377</v>
      </c>
      <c r="D11" s="14">
        <v>23740</v>
      </c>
      <c r="E11" s="14">
        <v>2</v>
      </c>
      <c r="F11" s="14">
        <v>74796</v>
      </c>
    </row>
    <row r="12" spans="1:6" ht="21" customHeight="1" x14ac:dyDescent="0.25">
      <c r="A12" s="18" t="s">
        <v>91</v>
      </c>
      <c r="B12" s="14" t="s">
        <v>66</v>
      </c>
      <c r="C12" s="14">
        <f>'1000'!E10+'1000'!E11+'1000'!F10+'1000'!F11</f>
        <v>153107</v>
      </c>
      <c r="D12" s="14">
        <v>0</v>
      </c>
      <c r="E12" s="14">
        <v>0</v>
      </c>
      <c r="F12" s="14">
        <v>38495</v>
      </c>
    </row>
    <row r="13" spans="1:6" ht="21" customHeight="1" x14ac:dyDescent="0.25">
      <c r="A13" s="18" t="s">
        <v>92</v>
      </c>
      <c r="B13" s="14" t="s">
        <v>68</v>
      </c>
      <c r="C13" s="14">
        <f>'1000'!F12+'1000'!F13+'1000'!F14</f>
        <v>198996</v>
      </c>
      <c r="D13" s="14">
        <v>0</v>
      </c>
      <c r="E13" s="14">
        <v>3</v>
      </c>
      <c r="F13" s="14">
        <v>60853</v>
      </c>
    </row>
    <row r="14" spans="1:6" ht="21" customHeight="1" x14ac:dyDescent="0.25">
      <c r="A14" s="18" t="s">
        <v>93</v>
      </c>
      <c r="B14" s="14" t="s">
        <v>70</v>
      </c>
      <c r="C14" s="14">
        <v>390862</v>
      </c>
      <c r="D14" s="14">
        <v>132251</v>
      </c>
      <c r="E14" s="14">
        <v>6</v>
      </c>
      <c r="F14" s="14">
        <v>32878</v>
      </c>
    </row>
    <row r="15" spans="1:6" ht="21" customHeight="1" x14ac:dyDescent="0.25">
      <c r="A15" s="18" t="s">
        <v>94</v>
      </c>
      <c r="B15" s="14" t="s">
        <v>95</v>
      </c>
      <c r="C15" s="14">
        <v>420167</v>
      </c>
      <c r="D15" s="14">
        <v>21863</v>
      </c>
      <c r="E15" s="14">
        <v>17</v>
      </c>
      <c r="F15" s="14">
        <v>87310</v>
      </c>
    </row>
    <row r="16" spans="1:6" ht="21" customHeight="1" x14ac:dyDescent="0.25">
      <c r="A16" s="18" t="s">
        <v>96</v>
      </c>
      <c r="B16" s="14" t="s">
        <v>50</v>
      </c>
      <c r="C16" s="14">
        <v>364549</v>
      </c>
      <c r="D16" s="14">
        <v>5459</v>
      </c>
      <c r="E16" s="14">
        <v>4</v>
      </c>
      <c r="F16" s="14">
        <v>15545</v>
      </c>
    </row>
    <row r="17" spans="1:6" ht="21" customHeight="1" x14ac:dyDescent="0.25">
      <c r="A17" s="18" t="s">
        <v>97</v>
      </c>
      <c r="B17" s="14" t="s">
        <v>51</v>
      </c>
      <c r="C17" s="14">
        <v>281998</v>
      </c>
      <c r="D17" s="14">
        <v>28556</v>
      </c>
      <c r="E17" s="14">
        <v>8</v>
      </c>
      <c r="F17" s="14">
        <v>15169</v>
      </c>
    </row>
    <row r="18" spans="1:6" ht="63" customHeight="1" x14ac:dyDescent="0.25">
      <c r="A18" s="18" t="s">
        <v>98</v>
      </c>
      <c r="B18" s="14" t="s">
        <v>52</v>
      </c>
      <c r="C18" s="14">
        <v>93565</v>
      </c>
      <c r="D18" s="14">
        <v>6727</v>
      </c>
      <c r="E18" s="14">
        <v>0</v>
      </c>
      <c r="F18" s="14">
        <v>6696</v>
      </c>
    </row>
    <row r="19" spans="1:6" ht="21" customHeight="1" x14ac:dyDescent="0.25">
      <c r="A19" s="18" t="s">
        <v>99</v>
      </c>
      <c r="B19" s="14" t="s">
        <v>53</v>
      </c>
      <c r="C19" s="14">
        <v>75275</v>
      </c>
      <c r="D19" s="14">
        <v>24192</v>
      </c>
      <c r="E19" s="14">
        <v>3</v>
      </c>
      <c r="F19" s="14">
        <v>18891</v>
      </c>
    </row>
    <row r="20" spans="1:6" ht="21" customHeight="1" x14ac:dyDescent="0.25">
      <c r="A20" s="18" t="s">
        <v>100</v>
      </c>
      <c r="B20" s="14" t="s">
        <v>54</v>
      </c>
      <c r="C20" s="14">
        <v>200284</v>
      </c>
      <c r="D20" s="14">
        <v>12612</v>
      </c>
      <c r="E20" s="14">
        <v>3</v>
      </c>
      <c r="F20" s="14">
        <v>11450</v>
      </c>
    </row>
    <row r="21" spans="1:6" ht="21" customHeight="1" x14ac:dyDescent="0.25">
      <c r="A21" s="18" t="s">
        <v>101</v>
      </c>
      <c r="B21" s="14" t="s">
        <v>102</v>
      </c>
      <c r="C21" s="14">
        <v>18846</v>
      </c>
      <c r="D21" s="14">
        <v>1901</v>
      </c>
      <c r="E21" s="14">
        <v>1</v>
      </c>
      <c r="F21" s="14">
        <v>2986</v>
      </c>
    </row>
    <row r="22" spans="1:6" ht="21" customHeight="1" x14ac:dyDescent="0.25">
      <c r="A22" s="18" t="s">
        <v>103</v>
      </c>
      <c r="B22" s="14" t="s">
        <v>104</v>
      </c>
      <c r="C22" s="14">
        <v>7084</v>
      </c>
      <c r="D22" s="14">
        <v>589</v>
      </c>
      <c r="E22" s="14">
        <v>33</v>
      </c>
      <c r="F22" s="14">
        <v>1024</v>
      </c>
    </row>
    <row r="23" spans="1:6" ht="21" customHeight="1" x14ac:dyDescent="0.25">
      <c r="A23" s="18" t="s">
        <v>105</v>
      </c>
      <c r="B23" s="14" t="s">
        <v>106</v>
      </c>
      <c r="C23" s="14">
        <v>349318</v>
      </c>
      <c r="D23" s="14">
        <v>20691</v>
      </c>
      <c r="E23" s="14">
        <v>3</v>
      </c>
      <c r="F23" s="14">
        <v>64745</v>
      </c>
    </row>
    <row r="24" spans="1:6" ht="21" customHeight="1" x14ac:dyDescent="0.25">
      <c r="A24" s="18" t="s">
        <v>107</v>
      </c>
      <c r="B24" s="14" t="s">
        <v>108</v>
      </c>
      <c r="C24" s="14">
        <v>403882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109</v>
      </c>
      <c r="B25" s="14" t="s">
        <v>110</v>
      </c>
      <c r="C25" s="14">
        <f>'1000'!E17</f>
        <v>119237</v>
      </c>
      <c r="D25" s="14" t="s">
        <v>86</v>
      </c>
      <c r="E25" s="14">
        <v>0</v>
      </c>
      <c r="F25" s="14">
        <v>40784</v>
      </c>
    </row>
    <row r="26" spans="1:6" ht="42" customHeight="1" x14ac:dyDescent="0.25">
      <c r="A26" s="18" t="s">
        <v>111</v>
      </c>
      <c r="B26" s="14" t="s">
        <v>112</v>
      </c>
      <c r="C26" s="14">
        <f>'1000'!F10+'1000'!F11</f>
        <v>33870</v>
      </c>
      <c r="D26" s="14" t="s">
        <v>86</v>
      </c>
      <c r="E26" s="14">
        <v>0</v>
      </c>
      <c r="F26" s="14">
        <v>11115</v>
      </c>
    </row>
    <row r="27" spans="1:6" ht="31.5" customHeight="1" x14ac:dyDescent="0.25">
      <c r="A27" s="18" t="s">
        <v>113</v>
      </c>
      <c r="B27" s="14" t="s">
        <v>114</v>
      </c>
      <c r="C27" s="14">
        <f>'1000'!F12+'1000'!F13+'1000'!F14+'1000'!F15+'1000'!F16</f>
        <v>370012</v>
      </c>
      <c r="D27" s="14" t="s">
        <v>86</v>
      </c>
      <c r="E27" s="14">
        <v>0</v>
      </c>
      <c r="F27" s="14">
        <v>168441</v>
      </c>
    </row>
    <row r="28" spans="1:6" ht="52.5" customHeight="1" x14ac:dyDescent="0.25">
      <c r="A28" s="18" t="s">
        <v>115</v>
      </c>
      <c r="B28" s="14" t="s">
        <v>116</v>
      </c>
      <c r="C28" s="14">
        <f>C25+C26+C27</f>
        <v>523119</v>
      </c>
      <c r="D28" s="14" t="s">
        <v>86</v>
      </c>
      <c r="E28" s="14">
        <v>0</v>
      </c>
      <c r="F28" s="14">
        <v>7580</v>
      </c>
    </row>
    <row r="29" spans="1:6" ht="52.5" customHeight="1" x14ac:dyDescent="0.25">
      <c r="A29" s="23" t="s">
        <v>117</v>
      </c>
      <c r="B29" s="24" t="s">
        <v>118</v>
      </c>
      <c r="C29" s="14">
        <v>5270</v>
      </c>
      <c r="D29" s="14">
        <v>175</v>
      </c>
      <c r="E29" s="14">
        <v>0</v>
      </c>
      <c r="F29" s="14">
        <v>13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119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120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97331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7" workbookViewId="0">
      <selection activeCell="C11" sqref="C11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42" t="s">
        <v>121</v>
      </c>
      <c r="B1" s="42"/>
      <c r="C1" s="42"/>
      <c r="D1" s="42"/>
      <c r="E1" s="42"/>
      <c r="F1" s="42"/>
      <c r="G1" s="42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122</v>
      </c>
      <c r="B3" s="1" t="s">
        <v>1</v>
      </c>
      <c r="C3" s="1" t="s">
        <v>1</v>
      </c>
      <c r="D3" s="1" t="s">
        <v>1</v>
      </c>
      <c r="E3" s="1" t="s">
        <v>1</v>
      </c>
      <c r="F3" s="46" t="s">
        <v>79</v>
      </c>
      <c r="G3" s="46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7" t="s">
        <v>123</v>
      </c>
      <c r="B5" s="47" t="s">
        <v>36</v>
      </c>
      <c r="C5" s="47" t="s">
        <v>124</v>
      </c>
      <c r="D5" s="45" t="s">
        <v>125</v>
      </c>
      <c r="E5" s="45"/>
      <c r="F5" s="47" t="s">
        <v>83</v>
      </c>
      <c r="G5" s="47" t="s">
        <v>126</v>
      </c>
    </row>
    <row r="6" spans="1:7" ht="51.75" customHeight="1" x14ac:dyDescent="0.25">
      <c r="A6" s="47"/>
      <c r="B6" s="47"/>
      <c r="C6" s="47"/>
      <c r="D6" s="6" t="s">
        <v>127</v>
      </c>
      <c r="E6" s="6" t="s">
        <v>128</v>
      </c>
      <c r="F6" s="47"/>
      <c r="G6" s="47"/>
    </row>
    <row r="7" spans="1:7" ht="1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46</v>
      </c>
      <c r="G7" s="6" t="s">
        <v>47</v>
      </c>
    </row>
    <row r="8" spans="1:7" ht="15" customHeight="1" x14ac:dyDescent="0.25">
      <c r="A8" s="18" t="s">
        <v>129</v>
      </c>
      <c r="B8" s="14" t="s">
        <v>56</v>
      </c>
      <c r="C8" s="14">
        <v>6386</v>
      </c>
      <c r="D8" s="14">
        <v>5896</v>
      </c>
      <c r="E8" s="14">
        <v>490</v>
      </c>
      <c r="F8" s="14">
        <v>0</v>
      </c>
      <c r="G8" s="14">
        <v>2367</v>
      </c>
    </row>
    <row r="9" spans="1:7" ht="15" customHeight="1" x14ac:dyDescent="0.25">
      <c r="A9" s="18" t="s">
        <v>130</v>
      </c>
      <c r="B9" s="14" t="s">
        <v>58</v>
      </c>
      <c r="C9" s="14">
        <v>5036</v>
      </c>
      <c r="D9" s="14">
        <v>4626</v>
      </c>
      <c r="E9" s="14">
        <v>409</v>
      </c>
      <c r="F9" s="14">
        <v>1</v>
      </c>
      <c r="G9" s="14">
        <v>1759</v>
      </c>
    </row>
    <row r="10" spans="1:7" ht="11.25" customHeight="1" x14ac:dyDescent="0.25">
      <c r="A10" s="18" t="s">
        <v>131</v>
      </c>
      <c r="B10" s="14" t="s">
        <v>60</v>
      </c>
      <c r="C10" s="14">
        <v>4165</v>
      </c>
      <c r="D10" s="14">
        <v>4119</v>
      </c>
      <c r="E10" s="14">
        <v>44</v>
      </c>
      <c r="F10" s="14">
        <v>2</v>
      </c>
      <c r="G10" s="14">
        <v>1347</v>
      </c>
    </row>
    <row r="11" spans="1:7" ht="24" customHeight="1" x14ac:dyDescent="0.25">
      <c r="A11" s="18" t="s">
        <v>132</v>
      </c>
      <c r="B11" s="14" t="s">
        <v>62</v>
      </c>
      <c r="C11" s="14">
        <v>11473</v>
      </c>
      <c r="D11" s="14">
        <v>11323</v>
      </c>
      <c r="E11" s="14">
        <v>118</v>
      </c>
      <c r="F11" s="14">
        <v>32</v>
      </c>
      <c r="G11" s="14">
        <v>2654</v>
      </c>
    </row>
    <row r="12" spans="1:7" ht="15" customHeight="1" x14ac:dyDescent="0.25">
      <c r="A12" s="18" t="s">
        <v>133</v>
      </c>
      <c r="B12" s="14" t="s">
        <v>64</v>
      </c>
      <c r="C12" s="14">
        <v>7372</v>
      </c>
      <c r="D12" s="14">
        <v>7240</v>
      </c>
      <c r="E12" s="14">
        <v>120</v>
      </c>
      <c r="F12" s="14">
        <v>12</v>
      </c>
      <c r="G12" s="14">
        <v>1679</v>
      </c>
    </row>
    <row r="13" spans="1:7" ht="15" customHeight="1" x14ac:dyDescent="0.25">
      <c r="A13" s="18" t="s">
        <v>103</v>
      </c>
      <c r="B13" s="14" t="s">
        <v>66</v>
      </c>
      <c r="C13" s="14">
        <v>4004</v>
      </c>
      <c r="D13" s="14">
        <v>3863</v>
      </c>
      <c r="E13" s="14">
        <v>138</v>
      </c>
      <c r="F13" s="14">
        <v>3</v>
      </c>
      <c r="G13" s="14">
        <v>1190</v>
      </c>
    </row>
    <row r="14" spans="1:7" ht="15" customHeight="1" x14ac:dyDescent="0.25">
      <c r="A14" s="18" t="s">
        <v>134</v>
      </c>
      <c r="B14" s="14" t="s">
        <v>68</v>
      </c>
      <c r="C14" s="14">
        <v>12558</v>
      </c>
      <c r="D14" s="14">
        <v>12326</v>
      </c>
      <c r="E14" s="14">
        <v>232</v>
      </c>
      <c r="F14" s="14">
        <v>0</v>
      </c>
      <c r="G14" s="14">
        <v>3577</v>
      </c>
    </row>
    <row r="15" spans="1:7" ht="15" customHeight="1" x14ac:dyDescent="0.25">
      <c r="A15" s="18" t="s">
        <v>135</v>
      </c>
      <c r="B15" s="14" t="s">
        <v>70</v>
      </c>
      <c r="C15" s="14">
        <v>3174</v>
      </c>
      <c r="D15" s="14">
        <v>3122</v>
      </c>
      <c r="E15" s="14">
        <v>52</v>
      </c>
      <c r="F15" s="14">
        <v>0</v>
      </c>
      <c r="G15" s="14">
        <v>555</v>
      </c>
    </row>
    <row r="16" spans="1:7" ht="15" customHeight="1" x14ac:dyDescent="0.25">
      <c r="A16" s="18" t="s">
        <v>136</v>
      </c>
      <c r="B16" s="14" t="s">
        <v>95</v>
      </c>
      <c r="C16" s="14">
        <v>36349</v>
      </c>
      <c r="D16" s="14">
        <v>35685</v>
      </c>
      <c r="E16" s="14">
        <v>663</v>
      </c>
      <c r="F16" s="14">
        <v>1</v>
      </c>
      <c r="G16" s="14">
        <v>8166</v>
      </c>
    </row>
    <row r="17" spans="1:7" ht="15" customHeight="1" x14ac:dyDescent="0.25">
      <c r="A17" s="18" t="s">
        <v>137</v>
      </c>
      <c r="B17" s="14" t="s">
        <v>50</v>
      </c>
      <c r="C17" s="14">
        <v>25761</v>
      </c>
      <c r="D17" s="14">
        <v>25328</v>
      </c>
      <c r="E17" s="14">
        <v>431</v>
      </c>
      <c r="F17" s="14">
        <v>2</v>
      </c>
      <c r="G17" s="14">
        <v>8922</v>
      </c>
    </row>
    <row r="18" spans="1:7" ht="15" customHeight="1" x14ac:dyDescent="0.25">
      <c r="A18" s="18" t="s">
        <v>138</v>
      </c>
      <c r="B18" s="14" t="s">
        <v>51</v>
      </c>
      <c r="C18" s="14">
        <v>3306</v>
      </c>
      <c r="D18" s="14">
        <v>3217</v>
      </c>
      <c r="E18" s="14">
        <v>89</v>
      </c>
      <c r="F18" s="14">
        <v>0</v>
      </c>
      <c r="G18" s="14">
        <v>1600</v>
      </c>
    </row>
    <row r="19" spans="1:7" ht="15" customHeight="1" x14ac:dyDescent="0.25">
      <c r="A19" s="18" t="s">
        <v>139</v>
      </c>
      <c r="B19" s="14" t="s">
        <v>52</v>
      </c>
      <c r="C19" s="14">
        <v>26575</v>
      </c>
      <c r="D19" s="14">
        <v>26451</v>
      </c>
      <c r="E19" s="14">
        <v>124</v>
      </c>
      <c r="F19" s="14">
        <v>0</v>
      </c>
      <c r="G19" s="14">
        <v>3531</v>
      </c>
    </row>
    <row r="20" spans="1:7" ht="21" customHeight="1" x14ac:dyDescent="0.25">
      <c r="A20" s="18" t="s">
        <v>140</v>
      </c>
      <c r="B20" s="14" t="s">
        <v>53</v>
      </c>
      <c r="C20" s="14">
        <v>230002</v>
      </c>
      <c r="D20" s="14">
        <v>229985</v>
      </c>
      <c r="E20" s="14">
        <v>0</v>
      </c>
      <c r="F20" s="14">
        <v>17</v>
      </c>
      <c r="G20" s="14">
        <v>30351</v>
      </c>
    </row>
    <row r="21" spans="1:7" ht="45" customHeight="1" x14ac:dyDescent="0.25">
      <c r="A21" s="18" t="s">
        <v>141</v>
      </c>
      <c r="B21" s="14" t="s">
        <v>142</v>
      </c>
      <c r="C21" s="14">
        <v>102006</v>
      </c>
      <c r="D21" s="14">
        <v>101990</v>
      </c>
      <c r="E21" s="14">
        <v>0</v>
      </c>
      <c r="F21" s="14">
        <v>16</v>
      </c>
      <c r="G21" s="14" t="s">
        <v>86</v>
      </c>
    </row>
    <row r="22" spans="1:7" ht="31.5" customHeight="1" x14ac:dyDescent="0.25">
      <c r="A22" s="18" t="s">
        <v>143</v>
      </c>
      <c r="B22" s="14" t="s">
        <v>144</v>
      </c>
      <c r="C22" s="14">
        <v>6149</v>
      </c>
      <c r="D22" s="14">
        <v>6149</v>
      </c>
      <c r="E22" s="14">
        <v>0</v>
      </c>
      <c r="F22" s="14">
        <v>0</v>
      </c>
      <c r="G22" s="14" t="s">
        <v>86</v>
      </c>
    </row>
    <row r="23" spans="1:7" ht="25.5" customHeight="1" x14ac:dyDescent="0.25">
      <c r="A23" s="18" t="s">
        <v>145</v>
      </c>
      <c r="B23" s="14" t="s">
        <v>146</v>
      </c>
      <c r="C23" s="14">
        <v>79949</v>
      </c>
      <c r="D23" s="14">
        <v>79949</v>
      </c>
      <c r="E23" s="14">
        <v>0</v>
      </c>
      <c r="F23" s="14">
        <v>0</v>
      </c>
      <c r="G23" s="14" t="s">
        <v>86</v>
      </c>
    </row>
    <row r="24" spans="1:7" ht="74.25" customHeight="1" x14ac:dyDescent="0.25">
      <c r="A24" s="18" t="s">
        <v>147</v>
      </c>
      <c r="B24" s="14" t="s">
        <v>148</v>
      </c>
      <c r="C24" s="14">
        <v>41898</v>
      </c>
      <c r="D24" s="14">
        <v>41897</v>
      </c>
      <c r="E24" s="14">
        <v>0</v>
      </c>
      <c r="F24" s="14">
        <v>1</v>
      </c>
      <c r="G24" s="14" t="s">
        <v>86</v>
      </c>
    </row>
    <row r="25" spans="1:7" ht="21" customHeight="1" x14ac:dyDescent="0.25">
      <c r="A25" s="18" t="s">
        <v>149</v>
      </c>
      <c r="B25" s="14" t="s">
        <v>54</v>
      </c>
      <c r="C25" s="14">
        <v>78681</v>
      </c>
      <c r="D25" s="14">
        <v>78681</v>
      </c>
      <c r="E25" s="14">
        <v>0</v>
      </c>
      <c r="F25" s="14">
        <v>0</v>
      </c>
      <c r="G25" s="14">
        <v>46186</v>
      </c>
    </row>
    <row r="26" spans="1:7" ht="23.25" customHeight="1" x14ac:dyDescent="0.25">
      <c r="A26" s="18" t="s">
        <v>150</v>
      </c>
      <c r="B26" s="14" t="s">
        <v>102</v>
      </c>
      <c r="C26" s="14">
        <v>7001</v>
      </c>
      <c r="D26" s="14">
        <v>6911</v>
      </c>
      <c r="E26" s="14">
        <v>90</v>
      </c>
      <c r="F26" s="14">
        <v>0</v>
      </c>
      <c r="G26" s="14">
        <v>946</v>
      </c>
    </row>
    <row r="27" spans="1:7" ht="15" customHeight="1" x14ac:dyDescent="0.25">
      <c r="A27" s="23" t="s">
        <v>151</v>
      </c>
      <c r="B27" s="14" t="s">
        <v>104</v>
      </c>
      <c r="C27" s="14">
        <v>6503</v>
      </c>
      <c r="D27" s="14">
        <v>6480</v>
      </c>
      <c r="E27" s="14">
        <v>22</v>
      </c>
      <c r="F27" s="14">
        <v>1</v>
      </c>
      <c r="G27" s="14">
        <v>2278</v>
      </c>
    </row>
    <row r="28" spans="1:7" ht="15" customHeight="1" x14ac:dyDescent="0.25">
      <c r="A28" s="23" t="s">
        <v>152</v>
      </c>
      <c r="B28" s="14" t="s">
        <v>106</v>
      </c>
      <c r="C28" s="14">
        <v>46976</v>
      </c>
      <c r="D28" s="14">
        <v>46976</v>
      </c>
      <c r="E28" s="14">
        <v>0</v>
      </c>
      <c r="F28" s="14">
        <v>0</v>
      </c>
      <c r="G28" s="14">
        <v>7292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153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154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78681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155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156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17734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157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158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916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selection activeCell="A15" sqref="A15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42" t="s">
        <v>159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160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6" t="s">
        <v>34</v>
      </c>
      <c r="K3" s="46"/>
      <c r="L3" s="46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40" t="s">
        <v>161</v>
      </c>
      <c r="B5" s="40" t="s">
        <v>162</v>
      </c>
      <c r="C5" s="40" t="s">
        <v>36</v>
      </c>
      <c r="D5" s="40" t="s">
        <v>37</v>
      </c>
      <c r="E5" s="40"/>
      <c r="F5" s="40"/>
      <c r="G5" s="40" t="s">
        <v>38</v>
      </c>
      <c r="H5" s="40"/>
      <c r="I5" s="40"/>
      <c r="J5" s="40"/>
      <c r="K5" s="40"/>
      <c r="L5" s="40"/>
    </row>
    <row r="6" spans="1:12" ht="15" customHeight="1" x14ac:dyDescent="0.25">
      <c r="A6" s="40"/>
      <c r="B6" s="40"/>
      <c r="C6" s="40"/>
      <c r="D6" s="40" t="s">
        <v>163</v>
      </c>
      <c r="E6" s="40" t="s">
        <v>38</v>
      </c>
      <c r="F6" s="40"/>
      <c r="G6" s="40" t="s">
        <v>39</v>
      </c>
      <c r="H6" s="40"/>
      <c r="I6" s="40"/>
      <c r="J6" s="40" t="s">
        <v>40</v>
      </c>
      <c r="K6" s="40"/>
      <c r="L6" s="40"/>
    </row>
    <row r="7" spans="1:12" ht="15" customHeight="1" x14ac:dyDescent="0.25">
      <c r="A7" s="40"/>
      <c r="B7" s="40"/>
      <c r="C7" s="40"/>
      <c r="D7" s="40"/>
      <c r="E7" s="40" t="s">
        <v>164</v>
      </c>
      <c r="F7" s="40" t="s">
        <v>165</v>
      </c>
      <c r="G7" s="40" t="s">
        <v>69</v>
      </c>
      <c r="H7" s="40" t="s">
        <v>38</v>
      </c>
      <c r="I7" s="40"/>
      <c r="J7" s="40" t="s">
        <v>69</v>
      </c>
      <c r="K7" s="40" t="s">
        <v>38</v>
      </c>
      <c r="L7" s="40"/>
    </row>
    <row r="8" spans="1:12" ht="39" customHeight="1" x14ac:dyDescent="0.25">
      <c r="A8" s="40"/>
      <c r="B8" s="40"/>
      <c r="C8" s="40"/>
      <c r="D8" s="40"/>
      <c r="E8" s="40"/>
      <c r="F8" s="40"/>
      <c r="G8" s="40"/>
      <c r="H8" s="6" t="s">
        <v>164</v>
      </c>
      <c r="I8" s="6" t="s">
        <v>165</v>
      </c>
      <c r="J8" s="40"/>
      <c r="K8" s="6" t="s">
        <v>164</v>
      </c>
      <c r="L8" s="6" t="s">
        <v>165</v>
      </c>
    </row>
    <row r="9" spans="1:12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</row>
    <row r="10" spans="1:12" ht="21" customHeight="1" x14ac:dyDescent="0.25">
      <c r="A10" s="18" t="s">
        <v>166</v>
      </c>
      <c r="B10" s="14" t="s">
        <v>167</v>
      </c>
      <c r="C10" s="14" t="s">
        <v>56</v>
      </c>
      <c r="D10" s="14">
        <v>138657</v>
      </c>
      <c r="E10" s="14">
        <v>65081</v>
      </c>
      <c r="F10" s="14">
        <v>73576</v>
      </c>
      <c r="G10" s="14">
        <v>59598</v>
      </c>
      <c r="H10" s="14">
        <v>30731</v>
      </c>
      <c r="I10" s="14">
        <v>28867</v>
      </c>
      <c r="J10" s="14">
        <v>79059</v>
      </c>
      <c r="K10" s="14">
        <v>34350</v>
      </c>
      <c r="L10" s="14">
        <v>44709</v>
      </c>
    </row>
    <row r="11" spans="1:12" ht="21" customHeight="1" x14ac:dyDescent="0.25">
      <c r="A11" s="18" t="s">
        <v>168</v>
      </c>
      <c r="B11" s="14" t="s">
        <v>169</v>
      </c>
      <c r="C11" s="14" t="s">
        <v>58</v>
      </c>
      <c r="D11" s="14">
        <v>67355</v>
      </c>
      <c r="E11" s="14">
        <v>28852</v>
      </c>
      <c r="F11" s="14">
        <v>38503</v>
      </c>
      <c r="G11" s="14">
        <v>31854</v>
      </c>
      <c r="H11" s="14">
        <v>14106</v>
      </c>
      <c r="I11" s="14">
        <v>17748</v>
      </c>
      <c r="J11" s="14">
        <v>35501</v>
      </c>
      <c r="K11" s="14">
        <v>14746</v>
      </c>
      <c r="L11" s="14">
        <v>20755</v>
      </c>
    </row>
    <row r="12" spans="1:12" ht="21" customHeight="1" x14ac:dyDescent="0.25">
      <c r="A12" s="18" t="s">
        <v>170</v>
      </c>
      <c r="B12" s="14" t="s">
        <v>171</v>
      </c>
      <c r="C12" s="14" t="s">
        <v>60</v>
      </c>
      <c r="D12" s="14">
        <v>51265</v>
      </c>
      <c r="E12" s="14">
        <v>32673</v>
      </c>
      <c r="F12" s="14">
        <v>18592</v>
      </c>
      <c r="G12" s="14">
        <v>42558</v>
      </c>
      <c r="H12" s="14">
        <v>26630</v>
      </c>
      <c r="I12" s="14">
        <v>15928</v>
      </c>
      <c r="J12" s="14">
        <v>8707</v>
      </c>
      <c r="K12" s="14">
        <v>6043</v>
      </c>
      <c r="L12" s="14">
        <v>2664</v>
      </c>
    </row>
    <row r="13" spans="1:12" ht="21" customHeight="1" x14ac:dyDescent="0.25">
      <c r="A13" s="18" t="s">
        <v>172</v>
      </c>
      <c r="B13" s="14" t="s">
        <v>173</v>
      </c>
      <c r="C13" s="14" t="s">
        <v>62</v>
      </c>
      <c r="D13" s="14">
        <v>183653</v>
      </c>
      <c r="E13" s="14">
        <v>89204</v>
      </c>
      <c r="F13" s="14">
        <v>94449</v>
      </c>
      <c r="G13" s="14">
        <v>85256</v>
      </c>
      <c r="H13" s="14">
        <v>45190</v>
      </c>
      <c r="I13" s="14">
        <v>40066</v>
      </c>
      <c r="J13" s="14">
        <v>98397</v>
      </c>
      <c r="K13" s="14">
        <v>44014</v>
      </c>
      <c r="L13" s="14">
        <v>54383</v>
      </c>
    </row>
    <row r="14" spans="1:12" ht="21" customHeight="1" x14ac:dyDescent="0.25">
      <c r="A14" s="18" t="s">
        <v>174</v>
      </c>
      <c r="B14" s="14" t="s">
        <v>175</v>
      </c>
      <c r="C14" s="14" t="s">
        <v>64</v>
      </c>
      <c r="D14" s="14">
        <v>177061</v>
      </c>
      <c r="E14" s="14">
        <v>83565</v>
      </c>
      <c r="F14" s="14">
        <v>93496</v>
      </c>
      <c r="G14" s="14">
        <v>81937</v>
      </c>
      <c r="H14" s="14">
        <v>41473</v>
      </c>
      <c r="I14" s="14">
        <v>40464</v>
      </c>
      <c r="J14" s="14">
        <v>95124</v>
      </c>
      <c r="K14" s="14">
        <v>42092</v>
      </c>
      <c r="L14" s="14">
        <v>53032</v>
      </c>
    </row>
    <row r="15" spans="1:12" ht="21" customHeight="1" x14ac:dyDescent="0.25">
      <c r="A15" s="18" t="s">
        <v>176</v>
      </c>
      <c r="B15" s="14" t="s">
        <v>177</v>
      </c>
      <c r="C15" s="14" t="s">
        <v>66</v>
      </c>
      <c r="D15" s="14">
        <v>90731</v>
      </c>
      <c r="E15" s="14">
        <v>41148</v>
      </c>
      <c r="F15" s="14">
        <v>49583</v>
      </c>
      <c r="G15" s="14">
        <v>31668</v>
      </c>
      <c r="H15" s="14">
        <v>15644</v>
      </c>
      <c r="I15" s="14">
        <v>16024</v>
      </c>
      <c r="J15" s="14">
        <v>59063</v>
      </c>
      <c r="K15" s="14">
        <v>25504</v>
      </c>
      <c r="L15" s="14">
        <v>33559</v>
      </c>
    </row>
    <row r="16" spans="1:12" ht="21" customHeight="1" x14ac:dyDescent="0.25">
      <c r="A16" s="18" t="s">
        <v>178</v>
      </c>
      <c r="B16" s="14" t="s">
        <v>179</v>
      </c>
      <c r="C16" s="14" t="s">
        <v>68</v>
      </c>
      <c r="D16" s="14">
        <v>164401</v>
      </c>
      <c r="E16" s="14">
        <v>68685</v>
      </c>
      <c r="F16" s="14">
        <v>95716</v>
      </c>
      <c r="G16" s="14">
        <v>71675</v>
      </c>
      <c r="H16" s="14">
        <v>32473</v>
      </c>
      <c r="I16" s="14">
        <v>39202</v>
      </c>
      <c r="J16" s="14">
        <v>92726</v>
      </c>
      <c r="K16" s="14">
        <v>36212</v>
      </c>
      <c r="L16" s="14">
        <v>56514</v>
      </c>
    </row>
    <row r="17" spans="1:12" ht="21" customHeight="1" x14ac:dyDescent="0.25">
      <c r="A17" s="18" t="s">
        <v>180</v>
      </c>
      <c r="B17" s="14" t="s">
        <v>181</v>
      </c>
      <c r="C17" s="14" t="s">
        <v>70</v>
      </c>
      <c r="D17" s="14">
        <v>6060</v>
      </c>
      <c r="E17" s="14">
        <v>5053</v>
      </c>
      <c r="F17" s="14">
        <v>1007</v>
      </c>
      <c r="G17" s="14">
        <v>3652</v>
      </c>
      <c r="H17" s="14">
        <v>3051</v>
      </c>
      <c r="I17" s="14">
        <v>601</v>
      </c>
      <c r="J17" s="14">
        <v>2408</v>
      </c>
      <c r="K17" s="14">
        <v>2002</v>
      </c>
      <c r="L17" s="14">
        <v>406</v>
      </c>
    </row>
    <row r="18" spans="1:12" ht="31.5" customHeight="1" x14ac:dyDescent="0.25">
      <c r="A18" s="18" t="s">
        <v>182</v>
      </c>
      <c r="B18" s="14" t="s">
        <v>183</v>
      </c>
      <c r="C18" s="14" t="s">
        <v>95</v>
      </c>
      <c r="D18" s="14">
        <v>89</v>
      </c>
      <c r="E18" s="14">
        <v>69</v>
      </c>
      <c r="F18" s="14">
        <v>20</v>
      </c>
      <c r="G18" s="14">
        <v>54</v>
      </c>
      <c r="H18" s="14">
        <v>49</v>
      </c>
      <c r="I18" s="14">
        <v>5</v>
      </c>
      <c r="J18" s="14">
        <v>35</v>
      </c>
      <c r="K18" s="14">
        <v>20</v>
      </c>
      <c r="L18" s="14">
        <v>15</v>
      </c>
    </row>
    <row r="19" spans="1:12" ht="31.5" customHeight="1" x14ac:dyDescent="0.25">
      <c r="A19" s="18" t="s">
        <v>184</v>
      </c>
      <c r="B19" s="14" t="s">
        <v>185</v>
      </c>
      <c r="C19" s="14" t="s">
        <v>50</v>
      </c>
      <c r="D19" s="14">
        <v>46556</v>
      </c>
      <c r="E19" s="14">
        <v>25240</v>
      </c>
      <c r="F19" s="14">
        <v>21316</v>
      </c>
      <c r="G19" s="14">
        <v>23923</v>
      </c>
      <c r="H19" s="14">
        <v>13575</v>
      </c>
      <c r="I19" s="14">
        <v>10348</v>
      </c>
      <c r="J19" s="14">
        <v>22633</v>
      </c>
      <c r="K19" s="14">
        <v>11665</v>
      </c>
      <c r="L19" s="14">
        <v>10968</v>
      </c>
    </row>
    <row r="20" spans="1:12" ht="21" customHeight="1" x14ac:dyDescent="0.25">
      <c r="A20" s="18" t="s">
        <v>186</v>
      </c>
      <c r="B20" s="14" t="s">
        <v>187</v>
      </c>
      <c r="C20" s="14" t="s">
        <v>51</v>
      </c>
      <c r="D20" s="14">
        <v>31296</v>
      </c>
      <c r="E20" s="14">
        <v>14405</v>
      </c>
      <c r="F20" s="14">
        <v>16891</v>
      </c>
      <c r="G20" s="14">
        <v>16656</v>
      </c>
      <c r="H20" s="14">
        <v>8065</v>
      </c>
      <c r="I20" s="14">
        <v>8591</v>
      </c>
      <c r="J20" s="14">
        <v>14640</v>
      </c>
      <c r="K20" s="14">
        <v>6340</v>
      </c>
      <c r="L20" s="14">
        <v>8300</v>
      </c>
    </row>
    <row r="21" spans="1:12" ht="31.5" customHeight="1" x14ac:dyDescent="0.25">
      <c r="A21" s="18" t="s">
        <v>188</v>
      </c>
      <c r="B21" s="14" t="s">
        <v>189</v>
      </c>
      <c r="C21" s="14" t="s">
        <v>52</v>
      </c>
      <c r="D21" s="14">
        <v>22327</v>
      </c>
      <c r="E21" s="14">
        <v>11347</v>
      </c>
      <c r="F21" s="14">
        <v>10980</v>
      </c>
      <c r="G21" s="14">
        <v>12099</v>
      </c>
      <c r="H21" s="14">
        <v>6448</v>
      </c>
      <c r="I21" s="14">
        <v>5651</v>
      </c>
      <c r="J21" s="14">
        <v>10228</v>
      </c>
      <c r="K21" s="14">
        <v>4899</v>
      </c>
      <c r="L21" s="14">
        <v>5329</v>
      </c>
    </row>
    <row r="22" spans="1:12" ht="21" customHeight="1" x14ac:dyDescent="0.25">
      <c r="A22" s="18" t="s">
        <v>190</v>
      </c>
      <c r="B22" s="14" t="s">
        <v>191</v>
      </c>
      <c r="C22" s="14" t="s">
        <v>53</v>
      </c>
      <c r="D22" s="14">
        <v>28097</v>
      </c>
      <c r="E22" s="14">
        <v>14455</v>
      </c>
      <c r="F22" s="14">
        <v>13642</v>
      </c>
      <c r="G22" s="14">
        <v>15085</v>
      </c>
      <c r="H22" s="14">
        <v>7852</v>
      </c>
      <c r="I22" s="14">
        <v>7233</v>
      </c>
      <c r="J22" s="14">
        <v>13012</v>
      </c>
      <c r="K22" s="14">
        <v>6603</v>
      </c>
      <c r="L22" s="14">
        <v>6409</v>
      </c>
    </row>
    <row r="23" spans="1:12" ht="31.5" customHeight="1" x14ac:dyDescent="0.25">
      <c r="A23" s="18" t="s">
        <v>192</v>
      </c>
      <c r="B23" s="14" t="s">
        <v>193</v>
      </c>
      <c r="C23" s="14" t="s">
        <v>54</v>
      </c>
      <c r="D23" s="14">
        <v>28737</v>
      </c>
      <c r="E23" s="14">
        <v>14436</v>
      </c>
      <c r="F23" s="14">
        <v>14301</v>
      </c>
      <c r="G23" s="14">
        <v>16215</v>
      </c>
      <c r="H23" s="14">
        <v>8170</v>
      </c>
      <c r="I23" s="14">
        <v>8045</v>
      </c>
      <c r="J23" s="14">
        <v>12522</v>
      </c>
      <c r="K23" s="14">
        <v>6266</v>
      </c>
      <c r="L23" s="14">
        <v>6256</v>
      </c>
    </row>
    <row r="24" spans="1:12" ht="21" customHeight="1" x14ac:dyDescent="0.25">
      <c r="A24" s="18" t="s">
        <v>194</v>
      </c>
      <c r="B24" s="14" t="s">
        <v>195</v>
      </c>
      <c r="C24" s="14" t="s">
        <v>102</v>
      </c>
      <c r="D24" s="14">
        <v>25472</v>
      </c>
      <c r="E24" s="14">
        <v>13025</v>
      </c>
      <c r="F24" s="14">
        <v>12447</v>
      </c>
      <c r="G24" s="14">
        <v>13294</v>
      </c>
      <c r="H24" s="14">
        <v>7010</v>
      </c>
      <c r="I24" s="14">
        <v>6284</v>
      </c>
      <c r="J24" s="14">
        <v>12178</v>
      </c>
      <c r="K24" s="14">
        <v>6015</v>
      </c>
      <c r="L24" s="14">
        <v>6163</v>
      </c>
    </row>
    <row r="25" spans="1:12" ht="31.5" customHeight="1" x14ac:dyDescent="0.25">
      <c r="A25" s="18" t="s">
        <v>196</v>
      </c>
      <c r="B25" s="14" t="s">
        <v>197</v>
      </c>
      <c r="C25" s="14" t="s">
        <v>104</v>
      </c>
      <c r="D25" s="14">
        <v>60853</v>
      </c>
      <c r="E25" s="14">
        <v>25514</v>
      </c>
      <c r="F25" s="14">
        <v>35339</v>
      </c>
      <c r="G25" s="14">
        <v>28949</v>
      </c>
      <c r="H25" s="14">
        <v>13071</v>
      </c>
      <c r="I25" s="14">
        <v>15878</v>
      </c>
      <c r="J25" s="14">
        <v>31904</v>
      </c>
      <c r="K25" s="14">
        <v>12443</v>
      </c>
      <c r="L25" s="14">
        <v>19461</v>
      </c>
    </row>
    <row r="26" spans="1:12" ht="21" customHeight="1" x14ac:dyDescent="0.25">
      <c r="A26" s="18" t="s">
        <v>198</v>
      </c>
      <c r="B26" s="14" t="s">
        <v>197</v>
      </c>
      <c r="C26" s="14" t="s">
        <v>106</v>
      </c>
      <c r="D26" s="14">
        <v>38495</v>
      </c>
      <c r="E26" s="14">
        <v>14591</v>
      </c>
      <c r="F26" s="14">
        <v>23904</v>
      </c>
      <c r="G26" s="14">
        <v>18532</v>
      </c>
      <c r="H26" s="14">
        <v>7900</v>
      </c>
      <c r="I26" s="14">
        <v>10632</v>
      </c>
      <c r="J26" s="14">
        <v>19963</v>
      </c>
      <c r="K26" s="14">
        <v>6691</v>
      </c>
      <c r="L26" s="14">
        <v>13272</v>
      </c>
    </row>
    <row r="27" spans="1:12" ht="21" customHeight="1" x14ac:dyDescent="0.25">
      <c r="A27" s="18" t="s">
        <v>199</v>
      </c>
      <c r="B27" s="14" t="s">
        <v>200</v>
      </c>
      <c r="C27" s="14" t="s">
        <v>108</v>
      </c>
      <c r="D27" s="14">
        <v>67569</v>
      </c>
      <c r="E27" s="14">
        <v>0</v>
      </c>
      <c r="F27" s="14">
        <v>67569</v>
      </c>
      <c r="G27" s="14">
        <v>23910</v>
      </c>
      <c r="H27" s="14">
        <v>0</v>
      </c>
      <c r="I27" s="14">
        <v>23910</v>
      </c>
      <c r="J27" s="14">
        <v>43659</v>
      </c>
      <c r="K27" s="14">
        <v>0</v>
      </c>
      <c r="L27" s="14">
        <v>43659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8" t="s">
        <v>201</v>
      </c>
      <c r="B29" s="48"/>
      <c r="C29" s="48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  <mergeCell ref="J7:J8"/>
    <mergeCell ref="K7:L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202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203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113128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2024-11-19T13:22:30Z</cp:lastPrinted>
  <dcterms:created xsi:type="dcterms:W3CDTF">2024-11-07T08:57:37Z</dcterms:created>
  <dcterms:modified xsi:type="dcterms:W3CDTF">2024-11-19T13:23:52Z</dcterms:modified>
</cp:coreProperties>
</file>