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4\Ф131\Сентябрь\"/>
    </mc:Choice>
  </mc:AlternateContent>
  <bookViews>
    <workbookView xWindow="0" yWindow="0" windowWidth="28800" windowHeight="11250" firstSheet="1" activeTab="9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17" i="10" l="1"/>
  <c r="O13" i="10"/>
  <c r="O10" i="10"/>
  <c r="N15" i="8" l="1"/>
  <c r="P48" i="10"/>
  <c r="E20" i="2"/>
  <c r="C27" i="4" l="1"/>
  <c r="C26" i="4"/>
  <c r="C25" i="4"/>
  <c r="C28" i="4" s="1"/>
  <c r="C13" i="4"/>
  <c r="C12" i="4"/>
  <c r="F7" i="3"/>
  <c r="E7" i="3"/>
  <c r="D7" i="3" s="1"/>
  <c r="C7" i="3"/>
  <c r="B7" i="3"/>
  <c r="A7" i="3"/>
</calcChain>
</file>

<file path=xl/sharedStrings.xml><?xml version="1.0" encoding="utf-8"?>
<sst xmlns="http://schemas.openxmlformats.org/spreadsheetml/2006/main" count="953" uniqueCount="360">
  <si>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</si>
  <si>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</si>
  <si>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</si>
  <si>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</si>
  <si>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СВЕДЕНИЯ О ПРОВЕДЕНИИ ПРОФИЛАКТИЧЕСКОГО МЕДИЦИНСКОГО ОСМОТРА И ДИСПАНСЕРИЗАЦИИ ОПРЕДЕЛЕННЫХ ГРУПП ВЗРОСЛОГО НАСЕЛЕНИЯ
за Сентябрь месяц 2024 года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</si>
  <si>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</si>
  <si>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</si>
  <si>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</si>
  <si>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</si>
  <si>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</si>
  <si>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</si>
  <si>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</si>
  <si>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</si>
  <si>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</si>
  <si>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</si>
  <si>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</si>
  <si>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</si>
  <si>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</si>
  <si>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</si>
  <si>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</si>
  <si>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</si>
  <si>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</si>
  <si>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</si>
  <si>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</si>
  <si>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</si>
  <si>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</si>
  <si>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</si>
  <si>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</si>
  <si>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</si>
  <si>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</si>
  <si>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</si>
  <si>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</si>
  <si>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</si>
  <si>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</si>
  <si>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</si>
  <si>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</si>
  <si>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</si>
  <si>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</si>
  <si>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</si>
  <si>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</si>
  <si>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</si>
  <si>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</si>
  <si>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</si>
  <si>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</si>
  <si>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</si>
  <si>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</si>
  <si>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</si>
  <si>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</si>
  <si>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</si>
  <si>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</si>
  <si>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</si>
  <si>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</si>
  <si>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</si>
  <si>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</si>
  <si>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</si>
  <si>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</si>
  <si>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</si>
  <si>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</si>
  <si>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</si>
  <si>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</si>
  <si>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</si>
  <si>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</si>
  <si>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</si>
  <si>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</si>
  <si>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</si>
  <si>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</si>
  <si>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</si>
  <si>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</si>
  <si>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</si>
  <si>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</si>
  <si>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</si>
  <si>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</si>
  <si>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</si>
  <si>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</si>
  <si>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</si>
  <si>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</si>
  <si>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</si>
  <si>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</si>
  <si>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</si>
  <si>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</si>
  <si>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</si>
  <si>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</si>
  <si>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</si>
  <si>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</si>
  <si>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</si>
  <si>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</si>
  <si>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</si>
  <si>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</si>
  <si>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</si>
  <si>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</si>
  <si>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</si>
  <si>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</si>
  <si>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</si>
  <si>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</si>
  <si>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</si>
  <si>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</si>
  <si>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</si>
  <si>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</si>
  <si>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</si>
  <si>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</si>
  <si>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</si>
  <si>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</si>
  <si>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</si>
  <si>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</si>
  <si>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</si>
  <si>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</si>
  <si>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</si>
  <si>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</si>
  <si>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</si>
  <si>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</si>
  <si>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</si>
  <si>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</si>
  <si>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</si>
  <si>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</si>
  <si>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</si>
  <si>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</si>
  <si>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</si>
  <si>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</si>
  <si>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Проведение скринингового исследования на антитела к гепатиту С путем определения суммарных антител классов М и G к вирусу гепатита С  в крови.</t>
  </si>
  <si>
    <t>21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</si>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</sst>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sqref="A1:E1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4" t="s">
        <v>0</v>
      </c>
      <c r="B1" s="34"/>
      <c r="C1" s="34"/>
      <c r="D1" s="34"/>
      <c r="E1" s="34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4" t="s">
        <v>2</v>
      </c>
      <c r="B3" s="34"/>
      <c r="C3" s="34"/>
      <c r="D3" s="34"/>
      <c r="E3" s="34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5" t="s">
        <v>3</v>
      </c>
      <c r="B5" s="35"/>
      <c r="C5" s="35"/>
      <c r="D5" s="35"/>
      <c r="E5" s="35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36" t="s">
        <v>4</v>
      </c>
      <c r="B7" s="36"/>
      <c r="C7" s="36"/>
      <c r="D7" s="36"/>
      <c r="E7" s="36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7" t="s">
        <v>5</v>
      </c>
      <c r="B9" s="37"/>
      <c r="C9" s="6" t="s">
        <v>6</v>
      </c>
      <c r="D9" s="5" t="s">
        <v>1</v>
      </c>
      <c r="E9" s="6" t="s">
        <v>7</v>
      </c>
    </row>
    <row r="10" spans="1:5" ht="22.5" customHeight="1" x14ac:dyDescent="0.25">
      <c r="A10" s="31" t="s">
        <v>8</v>
      </c>
      <c r="B10" s="31"/>
      <c r="C10" s="12" t="s">
        <v>1</v>
      </c>
      <c r="D10" s="10" t="s">
        <v>1</v>
      </c>
      <c r="E10" s="32" t="s">
        <v>9</v>
      </c>
    </row>
    <row r="11" spans="1:5" ht="22.5" customHeight="1" x14ac:dyDescent="0.25">
      <c r="A11" s="31" t="s">
        <v>10</v>
      </c>
      <c r="B11" s="31"/>
      <c r="C11" s="12" t="s">
        <v>11</v>
      </c>
      <c r="D11" s="10" t="s">
        <v>1</v>
      </c>
      <c r="E11" s="32"/>
    </row>
    <row r="12" spans="1:5" ht="22.5" customHeight="1" x14ac:dyDescent="0.25">
      <c r="A12" s="31" t="s">
        <v>12</v>
      </c>
      <c r="B12" s="31"/>
      <c r="C12" s="12" t="s">
        <v>1</v>
      </c>
      <c r="D12" s="10" t="s">
        <v>1</v>
      </c>
      <c r="E12" s="32"/>
    </row>
    <row r="13" spans="1:5" ht="26.25" customHeight="1" x14ac:dyDescent="0.25">
      <c r="A13" s="33" t="s">
        <v>13</v>
      </c>
      <c r="B13" s="33"/>
      <c r="C13" s="13" t="s">
        <v>14</v>
      </c>
      <c r="D13" s="10" t="s">
        <v>1</v>
      </c>
      <c r="E13" s="14" t="s">
        <v>15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16</v>
      </c>
      <c r="B15" s="29" t="s">
        <v>17</v>
      </c>
      <c r="C15" s="29"/>
      <c r="D15" s="29"/>
      <c r="E15" s="29"/>
    </row>
    <row r="16" spans="1:5" ht="15" customHeight="1" x14ac:dyDescent="0.25">
      <c r="A16" s="8" t="s">
        <v>18</v>
      </c>
      <c r="B16" s="30" t="s">
        <v>1</v>
      </c>
      <c r="C16" s="30"/>
      <c r="D16" s="30"/>
      <c r="E16" s="30"/>
    </row>
    <row r="17" spans="1:5" ht="33.75" customHeight="1" x14ac:dyDescent="0.25">
      <c r="A17" s="6" t="s">
        <v>19</v>
      </c>
      <c r="B17" s="6" t="s">
        <v>20</v>
      </c>
      <c r="C17" s="6" t="s">
        <v>21</v>
      </c>
      <c r="D17" s="6" t="s">
        <v>22</v>
      </c>
      <c r="E17" s="6" t="s">
        <v>23</v>
      </c>
    </row>
    <row r="18" spans="1:5" ht="12.75" customHeight="1" x14ac:dyDescent="0.25">
      <c r="A18" s="6" t="s">
        <v>24</v>
      </c>
      <c r="B18" s="6" t="s">
        <v>25</v>
      </c>
      <c r="C18" s="6" t="s">
        <v>26</v>
      </c>
      <c r="D18" s="6" t="s">
        <v>27</v>
      </c>
      <c r="E18" s="6" t="s">
        <v>28</v>
      </c>
    </row>
    <row r="19" spans="1:5" ht="15" customHeight="1" x14ac:dyDescent="0.25">
      <c r="A19" s="14" t="s">
        <v>29</v>
      </c>
      <c r="B19" s="14" t="s">
        <v>30</v>
      </c>
      <c r="C19" s="14" t="s">
        <v>1</v>
      </c>
      <c r="D19" s="14" t="s">
        <v>31</v>
      </c>
      <c r="E19" s="14" t="s">
        <v>32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E17" sqref="E17:F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34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9" t="s">
        <v>35</v>
      </c>
      <c r="M3" s="39"/>
      <c r="N3" s="39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6" t="s">
        <v>36</v>
      </c>
      <c r="B5" s="36" t="s">
        <v>37</v>
      </c>
      <c r="C5" s="40" t="s">
        <v>38</v>
      </c>
      <c r="D5" s="40"/>
      <c r="E5" s="40"/>
      <c r="F5" s="40"/>
      <c r="G5" s="41" t="s">
        <v>39</v>
      </c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6"/>
      <c r="B6" s="36"/>
      <c r="C6" s="40"/>
      <c r="D6" s="40"/>
      <c r="E6" s="40"/>
      <c r="F6" s="40"/>
      <c r="G6" s="36" t="s">
        <v>40</v>
      </c>
      <c r="H6" s="36"/>
      <c r="I6" s="36"/>
      <c r="J6" s="36"/>
      <c r="K6" s="36" t="s">
        <v>41</v>
      </c>
      <c r="L6" s="36"/>
      <c r="M6" s="36"/>
      <c r="N6" s="36"/>
    </row>
    <row r="7" spans="1:14" ht="10.5" customHeight="1" x14ac:dyDescent="0.25">
      <c r="A7" s="36"/>
      <c r="B7" s="36"/>
      <c r="C7" s="36" t="s">
        <v>42</v>
      </c>
      <c r="D7" s="36" t="s">
        <v>43</v>
      </c>
      <c r="E7" s="36" t="s">
        <v>44</v>
      </c>
      <c r="F7" s="36"/>
      <c r="G7" s="36" t="s">
        <v>42</v>
      </c>
      <c r="H7" s="36" t="s">
        <v>43</v>
      </c>
      <c r="I7" s="36" t="s">
        <v>44</v>
      </c>
      <c r="J7" s="36"/>
      <c r="K7" s="36" t="s">
        <v>42</v>
      </c>
      <c r="L7" s="36" t="s">
        <v>43</v>
      </c>
      <c r="M7" s="36" t="s">
        <v>44</v>
      </c>
      <c r="N7" s="36"/>
    </row>
    <row r="8" spans="1:14" ht="55.5" customHeight="1" x14ac:dyDescent="0.25">
      <c r="A8" s="36"/>
      <c r="B8" s="36"/>
      <c r="C8" s="36"/>
      <c r="D8" s="36"/>
      <c r="E8" s="6" t="s">
        <v>45</v>
      </c>
      <c r="F8" s="6" t="s">
        <v>46</v>
      </c>
      <c r="G8" s="36"/>
      <c r="H8" s="36"/>
      <c r="I8" s="6" t="s">
        <v>45</v>
      </c>
      <c r="J8" s="6" t="s">
        <v>46</v>
      </c>
      <c r="K8" s="36"/>
      <c r="L8" s="36"/>
      <c r="M8" s="6" t="s">
        <v>45</v>
      </c>
      <c r="N8" s="6" t="s">
        <v>46</v>
      </c>
    </row>
    <row r="9" spans="1:14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  <c r="M9" s="6" t="s">
        <v>54</v>
      </c>
      <c r="N9" s="6" t="s">
        <v>55</v>
      </c>
    </row>
    <row r="10" spans="1:14" ht="21" customHeight="1" x14ac:dyDescent="0.25">
      <c r="A10" s="18" t="s">
        <v>56</v>
      </c>
      <c r="B10" s="14" t="s">
        <v>57</v>
      </c>
      <c r="C10" s="14">
        <v>198039</v>
      </c>
      <c r="D10" s="14">
        <v>126737</v>
      </c>
      <c r="E10" s="14">
        <v>71571</v>
      </c>
      <c r="F10" s="14">
        <v>16323</v>
      </c>
      <c r="G10" s="14">
        <v>100791</v>
      </c>
      <c r="H10" s="14">
        <v>62580</v>
      </c>
      <c r="I10" s="14">
        <v>35483</v>
      </c>
      <c r="J10" s="14">
        <v>7187</v>
      </c>
      <c r="K10" s="14">
        <v>97248</v>
      </c>
      <c r="L10" s="14">
        <v>64157</v>
      </c>
      <c r="M10" s="14">
        <v>36088</v>
      </c>
      <c r="N10" s="14">
        <v>9136</v>
      </c>
    </row>
    <row r="11" spans="1:14" ht="21" customHeight="1" x14ac:dyDescent="0.25">
      <c r="A11" s="18" t="s">
        <v>58</v>
      </c>
      <c r="B11" s="14" t="s">
        <v>59</v>
      </c>
      <c r="C11" s="14">
        <v>98828</v>
      </c>
      <c r="D11" s="14">
        <v>71144</v>
      </c>
      <c r="E11" s="14">
        <v>34202</v>
      </c>
      <c r="F11" s="14">
        <v>11962</v>
      </c>
      <c r="G11" s="14">
        <v>49231</v>
      </c>
      <c r="H11" s="14">
        <v>34665</v>
      </c>
      <c r="I11" s="14">
        <v>16224</v>
      </c>
      <c r="J11" s="14">
        <v>5203</v>
      </c>
      <c r="K11" s="14">
        <v>49597</v>
      </c>
      <c r="L11" s="14">
        <v>36479</v>
      </c>
      <c r="M11" s="14">
        <v>17978</v>
      </c>
      <c r="N11" s="14">
        <v>6759</v>
      </c>
    </row>
    <row r="12" spans="1:14" ht="21" customHeight="1" x14ac:dyDescent="0.25">
      <c r="A12" s="18" t="s">
        <v>60</v>
      </c>
      <c r="B12" s="14" t="s">
        <v>61</v>
      </c>
      <c r="C12" s="14">
        <v>260162</v>
      </c>
      <c r="D12" s="14">
        <v>142170</v>
      </c>
      <c r="E12" s="14">
        <v>0</v>
      </c>
      <c r="F12" s="14">
        <v>84646</v>
      </c>
      <c r="G12" s="14">
        <v>122493</v>
      </c>
      <c r="H12" s="14">
        <v>65284</v>
      </c>
      <c r="I12" s="14">
        <v>0</v>
      </c>
      <c r="J12" s="14">
        <v>34850</v>
      </c>
      <c r="K12" s="14">
        <v>137669</v>
      </c>
      <c r="L12" s="14">
        <v>76886</v>
      </c>
      <c r="M12" s="14">
        <v>0</v>
      </c>
      <c r="N12" s="14">
        <v>49796</v>
      </c>
    </row>
    <row r="13" spans="1:14" ht="21" customHeight="1" x14ac:dyDescent="0.25">
      <c r="A13" s="18" t="s">
        <v>62</v>
      </c>
      <c r="B13" s="14" t="s">
        <v>63</v>
      </c>
      <c r="C13" s="14">
        <v>81384</v>
      </c>
      <c r="D13" s="14">
        <v>56975</v>
      </c>
      <c r="E13" s="14">
        <v>0</v>
      </c>
      <c r="F13" s="14">
        <v>39651</v>
      </c>
      <c r="G13" s="14">
        <v>37488</v>
      </c>
      <c r="H13" s="14">
        <v>25481</v>
      </c>
      <c r="I13" s="14">
        <v>0</v>
      </c>
      <c r="J13" s="14">
        <v>16371</v>
      </c>
      <c r="K13" s="14">
        <v>43896</v>
      </c>
      <c r="L13" s="14">
        <v>31494</v>
      </c>
      <c r="M13" s="14">
        <v>0</v>
      </c>
      <c r="N13" s="14">
        <v>23280</v>
      </c>
    </row>
    <row r="14" spans="1:14" ht="21" customHeight="1" x14ac:dyDescent="0.25">
      <c r="A14" s="18" t="s">
        <v>64</v>
      </c>
      <c r="B14" s="14" t="s">
        <v>65</v>
      </c>
      <c r="C14" s="14">
        <v>98602</v>
      </c>
      <c r="D14" s="14">
        <v>68390</v>
      </c>
      <c r="E14" s="14">
        <v>0</v>
      </c>
      <c r="F14" s="14">
        <v>49665</v>
      </c>
      <c r="G14" s="14">
        <v>43521</v>
      </c>
      <c r="H14" s="14">
        <v>29934</v>
      </c>
      <c r="I14" s="14">
        <v>0</v>
      </c>
      <c r="J14" s="14">
        <v>20538</v>
      </c>
      <c r="K14" s="14">
        <v>55081</v>
      </c>
      <c r="L14" s="3">
        <v>38456</v>
      </c>
      <c r="M14" s="3">
        <v>0</v>
      </c>
      <c r="N14" s="3">
        <v>29127</v>
      </c>
    </row>
    <row r="15" spans="1:14" ht="21" customHeight="1" x14ac:dyDescent="0.25">
      <c r="A15" s="18" t="s">
        <v>66</v>
      </c>
      <c r="B15" s="14" t="s">
        <v>67</v>
      </c>
      <c r="C15" s="14">
        <v>164956</v>
      </c>
      <c r="D15" s="14">
        <v>113539</v>
      </c>
      <c r="E15" s="14">
        <v>0</v>
      </c>
      <c r="F15" s="14">
        <v>97427</v>
      </c>
      <c r="G15" s="14">
        <v>62910</v>
      </c>
      <c r="H15" s="14">
        <v>43960</v>
      </c>
      <c r="I15" s="14">
        <v>0</v>
      </c>
      <c r="J15" s="14">
        <v>36189</v>
      </c>
      <c r="K15" s="14">
        <v>102046</v>
      </c>
      <c r="L15" s="3">
        <v>69579</v>
      </c>
      <c r="M15" s="3">
        <v>0</v>
      </c>
      <c r="N15" s="3">
        <v>61238</v>
      </c>
    </row>
    <row r="16" spans="1:14" ht="21" customHeight="1" x14ac:dyDescent="0.25">
      <c r="A16" s="18" t="s">
        <v>68</v>
      </c>
      <c r="B16" s="14" t="s">
        <v>69</v>
      </c>
      <c r="C16" s="14">
        <v>96540</v>
      </c>
      <c r="D16" s="14">
        <v>65437</v>
      </c>
      <c r="E16" s="14">
        <v>0</v>
      </c>
      <c r="F16" s="14">
        <v>61864</v>
      </c>
      <c r="G16" s="14">
        <v>26116</v>
      </c>
      <c r="H16" s="14">
        <v>20398</v>
      </c>
      <c r="I16" s="14">
        <v>0</v>
      </c>
      <c r="J16" s="14">
        <v>17054</v>
      </c>
      <c r="K16" s="14">
        <v>70424</v>
      </c>
      <c r="L16" s="3">
        <v>45039</v>
      </c>
      <c r="M16" s="3">
        <v>0</v>
      </c>
      <c r="N16" s="3">
        <v>44810</v>
      </c>
    </row>
    <row r="17" spans="1:14" ht="21" customHeight="1" x14ac:dyDescent="0.25">
      <c r="A17" s="18" t="s">
        <v>70</v>
      </c>
      <c r="B17" s="14" t="s">
        <v>71</v>
      </c>
      <c r="C17" s="14">
        <v>998511</v>
      </c>
      <c r="D17" s="14">
        <v>644392</v>
      </c>
      <c r="E17" s="14">
        <v>105773</v>
      </c>
      <c r="F17" s="14">
        <v>361538</v>
      </c>
      <c r="G17" s="14">
        <v>442550</v>
      </c>
      <c r="H17" s="14">
        <v>282302</v>
      </c>
      <c r="I17" s="14">
        <v>51707</v>
      </c>
      <c r="J17" s="14">
        <v>137392</v>
      </c>
      <c r="K17" s="14">
        <v>555961</v>
      </c>
      <c r="L17" s="14">
        <v>362090</v>
      </c>
      <c r="M17" s="14">
        <v>54066</v>
      </c>
      <c r="N17" s="14">
        <v>224146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  <row r="20" spans="1:14" x14ac:dyDescent="0.25">
      <c r="E20">
        <f>(E17+F17)*100/D17</f>
        <v>72.519677463407362</v>
      </c>
    </row>
  </sheetData>
  <mergeCells count="17"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  <mergeCell ref="K7:K8"/>
    <mergeCell ref="L7:L8"/>
    <mergeCell ref="M7:N7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72</v>
      </c>
      <c r="B1" s="1" t="s">
        <v>1</v>
      </c>
      <c r="C1" s="1" t="s">
        <v>1</v>
      </c>
      <c r="D1" s="39" t="s">
        <v>35</v>
      </c>
      <c r="E1" s="39"/>
      <c r="F1" s="39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1" t="s">
        <v>73</v>
      </c>
      <c r="B3" s="41"/>
      <c r="C3" s="41"/>
      <c r="D3" s="41"/>
      <c r="E3" s="41"/>
      <c r="F3" s="41"/>
    </row>
    <row r="4" spans="1:6" ht="10.5" customHeight="1" x14ac:dyDescent="0.25">
      <c r="A4" s="36" t="s">
        <v>74</v>
      </c>
      <c r="B4" s="36" t="s">
        <v>39</v>
      </c>
      <c r="C4" s="36"/>
      <c r="D4" s="36" t="s">
        <v>75</v>
      </c>
      <c r="E4" s="36" t="s">
        <v>39</v>
      </c>
      <c r="F4" s="36"/>
    </row>
    <row r="5" spans="1:6" ht="37.5" customHeight="1" x14ac:dyDescent="0.25">
      <c r="A5" s="36"/>
      <c r="B5" s="6" t="s">
        <v>76</v>
      </c>
      <c r="C5" s="6" t="s">
        <v>77</v>
      </c>
      <c r="D5" s="36"/>
      <c r="E5" s="6" t="s">
        <v>76</v>
      </c>
      <c r="F5" s="6" t="s">
        <v>77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58.5" customHeight="1" x14ac:dyDescent="0.25">
      <c r="A7" s="20">
        <f>B7+C7</f>
        <v>173120</v>
      </c>
      <c r="B7" s="20">
        <f>'1000'!N10+'1000'!N11+'1000'!N12+'1000'!N13</f>
        <v>88971</v>
      </c>
      <c r="C7" s="20">
        <f>'1000'!J10+'1000'!J11+'1000'!J12+'1000'!J13+'1000'!J14</f>
        <v>84149</v>
      </c>
      <c r="D7" s="20">
        <f>E7+F7</f>
        <v>105773</v>
      </c>
      <c r="E7" s="20">
        <f>'1000'!M10+'1000'!M11+'1000'!M12+'1000'!M13</f>
        <v>54066</v>
      </c>
      <c r="F7" s="20">
        <f>'1000'!I10+'1000'!I11+'1000'!I12+'1000'!I13+'1000'!I14</f>
        <v>51707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8" t="s">
        <v>78</v>
      </c>
      <c r="B1" s="38"/>
      <c r="C1" s="38"/>
      <c r="D1" s="38"/>
      <c r="E1" s="38"/>
      <c r="F1" s="38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79</v>
      </c>
      <c r="B3" s="1" t="s">
        <v>1</v>
      </c>
      <c r="C3" s="1" t="s">
        <v>1</v>
      </c>
      <c r="D3" s="1" t="s">
        <v>1</v>
      </c>
      <c r="E3" s="42" t="s">
        <v>80</v>
      </c>
      <c r="F3" s="42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81</v>
      </c>
      <c r="B5" s="22" t="s">
        <v>37</v>
      </c>
      <c r="C5" s="17" t="s">
        <v>82</v>
      </c>
      <c r="D5" s="6" t="s">
        <v>83</v>
      </c>
      <c r="E5" s="6" t="s">
        <v>84</v>
      </c>
      <c r="F5" s="22" t="s">
        <v>85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21" customHeight="1" x14ac:dyDescent="0.25">
      <c r="A7" s="18" t="s">
        <v>86</v>
      </c>
      <c r="B7" s="14" t="s">
        <v>57</v>
      </c>
      <c r="C7" s="14">
        <v>467311</v>
      </c>
      <c r="D7" s="14" t="s">
        <v>87</v>
      </c>
      <c r="E7" s="14">
        <v>0</v>
      </c>
      <c r="F7" s="14">
        <v>209255</v>
      </c>
    </row>
    <row r="8" spans="1:6" ht="31.5" customHeight="1" x14ac:dyDescent="0.25">
      <c r="A8" s="18" t="s">
        <v>88</v>
      </c>
      <c r="B8" s="14" t="s">
        <v>59</v>
      </c>
      <c r="C8" s="14">
        <v>467311</v>
      </c>
      <c r="D8" s="14">
        <v>0</v>
      </c>
      <c r="E8" s="14">
        <v>0</v>
      </c>
      <c r="F8" s="14">
        <v>181368</v>
      </c>
    </row>
    <row r="9" spans="1:6" ht="21" customHeight="1" x14ac:dyDescent="0.25">
      <c r="A9" s="18" t="s">
        <v>89</v>
      </c>
      <c r="B9" s="14" t="s">
        <v>61</v>
      </c>
      <c r="C9" s="14">
        <v>467311</v>
      </c>
      <c r="D9" s="14">
        <v>0</v>
      </c>
      <c r="E9" s="14">
        <v>0</v>
      </c>
      <c r="F9" s="14">
        <v>129749</v>
      </c>
    </row>
    <row r="10" spans="1:6" ht="21" customHeight="1" x14ac:dyDescent="0.25">
      <c r="A10" s="18" t="s">
        <v>90</v>
      </c>
      <c r="B10" s="14" t="s">
        <v>63</v>
      </c>
      <c r="C10" s="14">
        <v>445545</v>
      </c>
      <c r="D10" s="14">
        <v>21765</v>
      </c>
      <c r="E10" s="14">
        <v>1</v>
      </c>
      <c r="F10" s="14">
        <v>115564</v>
      </c>
    </row>
    <row r="11" spans="1:6" ht="21" customHeight="1" x14ac:dyDescent="0.25">
      <c r="A11" s="18" t="s">
        <v>91</v>
      </c>
      <c r="B11" s="14" t="s">
        <v>65</v>
      </c>
      <c r="C11" s="14">
        <v>445500</v>
      </c>
      <c r="D11" s="14">
        <v>21809</v>
      </c>
      <c r="E11" s="14">
        <v>2</v>
      </c>
      <c r="F11" s="14">
        <v>67431</v>
      </c>
    </row>
    <row r="12" spans="1:6" ht="21" customHeight="1" x14ac:dyDescent="0.25">
      <c r="A12" s="18" t="s">
        <v>92</v>
      </c>
      <c r="B12" s="14" t="s">
        <v>67</v>
      </c>
      <c r="C12" s="14">
        <f>'1000'!E10+'1000'!E11+'1000'!F10+'1000'!F11</f>
        <v>134058</v>
      </c>
      <c r="D12" s="14">
        <v>0</v>
      </c>
      <c r="E12" s="14">
        <v>0</v>
      </c>
      <c r="F12" s="14">
        <v>32929</v>
      </c>
    </row>
    <row r="13" spans="1:6" ht="21" customHeight="1" x14ac:dyDescent="0.25">
      <c r="A13" s="18" t="s">
        <v>93</v>
      </c>
      <c r="B13" s="14" t="s">
        <v>69</v>
      </c>
      <c r="C13" s="14">
        <f>'1000'!F12+'1000'!F13+'1000'!F14</f>
        <v>173962</v>
      </c>
      <c r="D13" s="14">
        <v>0</v>
      </c>
      <c r="E13" s="14">
        <v>3</v>
      </c>
      <c r="F13" s="14">
        <v>53296</v>
      </c>
    </row>
    <row r="14" spans="1:6" ht="21" customHeight="1" x14ac:dyDescent="0.25">
      <c r="A14" s="18" t="s">
        <v>94</v>
      </c>
      <c r="B14" s="14" t="s">
        <v>71</v>
      </c>
      <c r="C14" s="14">
        <v>349190</v>
      </c>
      <c r="D14" s="14">
        <v>118115</v>
      </c>
      <c r="E14" s="14">
        <v>6</v>
      </c>
      <c r="F14" s="14">
        <v>29648</v>
      </c>
    </row>
    <row r="15" spans="1:6" ht="21" customHeight="1" x14ac:dyDescent="0.25">
      <c r="A15" s="18" t="s">
        <v>95</v>
      </c>
      <c r="B15" s="14" t="s">
        <v>96</v>
      </c>
      <c r="C15" s="14">
        <v>379570</v>
      </c>
      <c r="D15" s="14">
        <v>19777</v>
      </c>
      <c r="E15" s="14">
        <v>17</v>
      </c>
      <c r="F15" s="14">
        <v>78396</v>
      </c>
    </row>
    <row r="16" spans="1:6" ht="21" customHeight="1" x14ac:dyDescent="0.25">
      <c r="A16" s="18" t="s">
        <v>97</v>
      </c>
      <c r="B16" s="14" t="s">
        <v>51</v>
      </c>
      <c r="C16" s="14">
        <v>328277</v>
      </c>
      <c r="D16" s="14">
        <v>4972</v>
      </c>
      <c r="E16" s="14">
        <v>4</v>
      </c>
      <c r="F16" s="14">
        <v>14740</v>
      </c>
    </row>
    <row r="17" spans="1:6" ht="21" customHeight="1" x14ac:dyDescent="0.25">
      <c r="A17" s="18" t="s">
        <v>98</v>
      </c>
      <c r="B17" s="14" t="s">
        <v>52</v>
      </c>
      <c r="C17" s="14">
        <v>252481</v>
      </c>
      <c r="D17" s="14">
        <v>25724</v>
      </c>
      <c r="E17" s="14">
        <v>7</v>
      </c>
      <c r="F17" s="14">
        <v>13967</v>
      </c>
    </row>
    <row r="18" spans="1:6" ht="63" customHeight="1" x14ac:dyDescent="0.25">
      <c r="A18" s="18" t="s">
        <v>99</v>
      </c>
      <c r="B18" s="14" t="s">
        <v>53</v>
      </c>
      <c r="C18" s="14">
        <v>82987</v>
      </c>
      <c r="D18" s="14">
        <v>5907</v>
      </c>
      <c r="E18" s="14">
        <v>0</v>
      </c>
      <c r="F18" s="14">
        <v>6178</v>
      </c>
    </row>
    <row r="19" spans="1:6" ht="21" customHeight="1" x14ac:dyDescent="0.25">
      <c r="A19" s="18" t="s">
        <v>100</v>
      </c>
      <c r="B19" s="14" t="s">
        <v>54</v>
      </c>
      <c r="C19" s="14">
        <v>65344</v>
      </c>
      <c r="D19" s="14">
        <v>21422</v>
      </c>
      <c r="E19" s="14">
        <v>3</v>
      </c>
      <c r="F19" s="14">
        <v>16990</v>
      </c>
    </row>
    <row r="20" spans="1:6" ht="21" customHeight="1" x14ac:dyDescent="0.25">
      <c r="A20" s="18" t="s">
        <v>101</v>
      </c>
      <c r="B20" s="14" t="s">
        <v>55</v>
      </c>
      <c r="C20" s="14">
        <v>173259</v>
      </c>
      <c r="D20" s="14">
        <v>11631</v>
      </c>
      <c r="E20" s="14">
        <v>3</v>
      </c>
      <c r="F20" s="14">
        <v>10334</v>
      </c>
    </row>
    <row r="21" spans="1:6" ht="21" customHeight="1" x14ac:dyDescent="0.25">
      <c r="A21" s="18" t="s">
        <v>102</v>
      </c>
      <c r="B21" s="14" t="s">
        <v>103</v>
      </c>
      <c r="C21" s="14">
        <v>16885</v>
      </c>
      <c r="D21" s="14">
        <v>1644</v>
      </c>
      <c r="E21" s="14">
        <v>1</v>
      </c>
      <c r="F21" s="14">
        <v>2535</v>
      </c>
    </row>
    <row r="22" spans="1:6" ht="21" customHeight="1" x14ac:dyDescent="0.25">
      <c r="A22" s="18" t="s">
        <v>104</v>
      </c>
      <c r="B22" s="14" t="s">
        <v>105</v>
      </c>
      <c r="C22" s="14">
        <v>6199</v>
      </c>
      <c r="D22" s="14">
        <v>502</v>
      </c>
      <c r="E22" s="14">
        <v>32</v>
      </c>
      <c r="F22" s="14">
        <v>895</v>
      </c>
    </row>
    <row r="23" spans="1:6" ht="21" customHeight="1" x14ac:dyDescent="0.25">
      <c r="A23" s="18" t="s">
        <v>106</v>
      </c>
      <c r="B23" s="14" t="s">
        <v>107</v>
      </c>
      <c r="C23" s="14">
        <v>314487</v>
      </c>
      <c r="D23" s="14">
        <v>18763</v>
      </c>
      <c r="E23" s="14">
        <v>3</v>
      </c>
      <c r="F23" s="14">
        <v>57680</v>
      </c>
    </row>
    <row r="24" spans="1:6" ht="21" customHeight="1" x14ac:dyDescent="0.25">
      <c r="A24" s="18" t="s">
        <v>108</v>
      </c>
      <c r="B24" s="14" t="s">
        <v>109</v>
      </c>
      <c r="C24" s="14">
        <v>361538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110</v>
      </c>
      <c r="B25" s="14" t="s">
        <v>111</v>
      </c>
      <c r="C25" s="14">
        <f>'1000'!E17</f>
        <v>105773</v>
      </c>
      <c r="D25" s="14" t="s">
        <v>87</v>
      </c>
      <c r="E25" s="14">
        <v>0</v>
      </c>
      <c r="F25" s="14">
        <v>36340</v>
      </c>
    </row>
    <row r="26" spans="1:6" ht="42" customHeight="1" x14ac:dyDescent="0.25">
      <c r="A26" s="18" t="s">
        <v>112</v>
      </c>
      <c r="B26" s="14" t="s">
        <v>113</v>
      </c>
      <c r="C26" s="14">
        <f>'1000'!F10+'1000'!F11</f>
        <v>28285</v>
      </c>
      <c r="D26" s="14" t="s">
        <v>87</v>
      </c>
      <c r="E26" s="14">
        <v>0</v>
      </c>
      <c r="F26" s="14">
        <v>8423</v>
      </c>
    </row>
    <row r="27" spans="1:6" ht="31.5" customHeight="1" x14ac:dyDescent="0.25">
      <c r="A27" s="18" t="s">
        <v>114</v>
      </c>
      <c r="B27" s="14" t="s">
        <v>115</v>
      </c>
      <c r="C27" s="14">
        <f>'1000'!F12+'1000'!F13+'1000'!F14+'1000'!F15+'1000'!F16</f>
        <v>333253</v>
      </c>
      <c r="D27" s="14" t="s">
        <v>87</v>
      </c>
      <c r="E27" s="14">
        <v>0</v>
      </c>
      <c r="F27" s="14">
        <v>152001</v>
      </c>
    </row>
    <row r="28" spans="1:6" ht="52.5" customHeight="1" x14ac:dyDescent="0.25">
      <c r="A28" s="18" t="s">
        <v>116</v>
      </c>
      <c r="B28" s="14" t="s">
        <v>117</v>
      </c>
      <c r="C28" s="14">
        <f>C25+C26+C27</f>
        <v>467311</v>
      </c>
      <c r="D28" s="14" t="s">
        <v>87</v>
      </c>
      <c r="E28" s="14">
        <v>0</v>
      </c>
      <c r="F28" s="14">
        <v>6613</v>
      </c>
    </row>
    <row r="29" spans="1:6" ht="52.5" customHeight="1" x14ac:dyDescent="0.25">
      <c r="A29" s="23" t="s">
        <v>118</v>
      </c>
      <c r="B29" s="24" t="s">
        <v>119</v>
      </c>
      <c r="C29" s="14">
        <v>1939</v>
      </c>
      <c r="D29" s="14">
        <v>89</v>
      </c>
      <c r="E29" s="14">
        <v>0</v>
      </c>
      <c r="F29" s="14">
        <v>3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120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121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88869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sqref="A1:G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8" t="s">
        <v>122</v>
      </c>
      <c r="B1" s="38"/>
      <c r="C1" s="38"/>
      <c r="D1" s="38"/>
      <c r="E1" s="38"/>
      <c r="F1" s="38"/>
      <c r="G1" s="38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123</v>
      </c>
      <c r="B3" s="1" t="s">
        <v>1</v>
      </c>
      <c r="C3" s="1" t="s">
        <v>1</v>
      </c>
      <c r="D3" s="1" t="s">
        <v>1</v>
      </c>
      <c r="E3" s="1" t="s">
        <v>1</v>
      </c>
      <c r="F3" s="42" t="s">
        <v>80</v>
      </c>
      <c r="G3" s="4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3" t="s">
        <v>124</v>
      </c>
      <c r="B5" s="43" t="s">
        <v>37</v>
      </c>
      <c r="C5" s="43" t="s">
        <v>125</v>
      </c>
      <c r="D5" s="41" t="s">
        <v>126</v>
      </c>
      <c r="E5" s="41"/>
      <c r="F5" s="43" t="s">
        <v>84</v>
      </c>
      <c r="G5" s="43" t="s">
        <v>127</v>
      </c>
    </row>
    <row r="6" spans="1:7" ht="51.75" customHeight="1" x14ac:dyDescent="0.25">
      <c r="A6" s="43"/>
      <c r="B6" s="43"/>
      <c r="C6" s="43"/>
      <c r="D6" s="6" t="s">
        <v>128</v>
      </c>
      <c r="E6" s="6" t="s">
        <v>129</v>
      </c>
      <c r="F6" s="43"/>
      <c r="G6" s="43"/>
    </row>
    <row r="7" spans="1:7" ht="1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47</v>
      </c>
      <c r="G7" s="6" t="s">
        <v>48</v>
      </c>
    </row>
    <row r="8" spans="1:7" ht="15" customHeight="1" x14ac:dyDescent="0.25">
      <c r="A8" s="18" t="s">
        <v>130</v>
      </c>
      <c r="B8" s="14" t="s">
        <v>57</v>
      </c>
      <c r="C8" s="14">
        <v>5563</v>
      </c>
      <c r="D8" s="14">
        <v>5135</v>
      </c>
      <c r="E8" s="14">
        <v>428</v>
      </c>
      <c r="F8" s="14">
        <v>0</v>
      </c>
      <c r="G8" s="14">
        <v>2138</v>
      </c>
    </row>
    <row r="9" spans="1:7" ht="15" customHeight="1" x14ac:dyDescent="0.25">
      <c r="A9" s="18" t="s">
        <v>131</v>
      </c>
      <c r="B9" s="14" t="s">
        <v>59</v>
      </c>
      <c r="C9" s="14">
        <v>4531</v>
      </c>
      <c r="D9" s="14">
        <v>4165</v>
      </c>
      <c r="E9" s="14">
        <v>365</v>
      </c>
      <c r="F9" s="14">
        <v>1</v>
      </c>
      <c r="G9" s="14">
        <v>1531</v>
      </c>
    </row>
    <row r="10" spans="1:7" ht="11.25" customHeight="1" x14ac:dyDescent="0.25">
      <c r="A10" s="18" t="s">
        <v>132</v>
      </c>
      <c r="B10" s="14" t="s">
        <v>61</v>
      </c>
      <c r="C10" s="14">
        <v>3610</v>
      </c>
      <c r="D10" s="14">
        <v>3577</v>
      </c>
      <c r="E10" s="14">
        <v>31</v>
      </c>
      <c r="F10" s="14">
        <v>2</v>
      </c>
      <c r="G10" s="14">
        <v>1249</v>
      </c>
    </row>
    <row r="11" spans="1:7" ht="24" customHeight="1" x14ac:dyDescent="0.25">
      <c r="A11" s="18" t="s">
        <v>133</v>
      </c>
      <c r="B11" s="14" t="s">
        <v>63</v>
      </c>
      <c r="C11" s="14">
        <v>10347</v>
      </c>
      <c r="D11" s="14">
        <v>10212</v>
      </c>
      <c r="E11" s="14">
        <v>103</v>
      </c>
      <c r="F11" s="14">
        <v>32</v>
      </c>
      <c r="G11" s="14">
        <v>2424</v>
      </c>
    </row>
    <row r="12" spans="1:7" ht="15" customHeight="1" x14ac:dyDescent="0.25">
      <c r="A12" s="18" t="s">
        <v>134</v>
      </c>
      <c r="B12" s="14" t="s">
        <v>65</v>
      </c>
      <c r="C12" s="14">
        <v>6668</v>
      </c>
      <c r="D12" s="14">
        <v>6542</v>
      </c>
      <c r="E12" s="14">
        <v>114</v>
      </c>
      <c r="F12" s="14">
        <v>12</v>
      </c>
      <c r="G12" s="14">
        <v>1515</v>
      </c>
    </row>
    <row r="13" spans="1:7" ht="15" customHeight="1" x14ac:dyDescent="0.25">
      <c r="A13" s="18" t="s">
        <v>104</v>
      </c>
      <c r="B13" s="14" t="s">
        <v>67</v>
      </c>
      <c r="C13" s="14">
        <v>3561</v>
      </c>
      <c r="D13" s="14">
        <v>3442</v>
      </c>
      <c r="E13" s="14">
        <v>116</v>
      </c>
      <c r="F13" s="14">
        <v>3</v>
      </c>
      <c r="G13" s="14">
        <v>1061</v>
      </c>
    </row>
    <row r="14" spans="1:7" ht="15" customHeight="1" x14ac:dyDescent="0.25">
      <c r="A14" s="18" t="s">
        <v>135</v>
      </c>
      <c r="B14" s="14" t="s">
        <v>69</v>
      </c>
      <c r="C14" s="14">
        <v>11081</v>
      </c>
      <c r="D14" s="14">
        <v>10857</v>
      </c>
      <c r="E14" s="14">
        <v>224</v>
      </c>
      <c r="F14" s="14">
        <v>0</v>
      </c>
      <c r="G14" s="14">
        <v>3321</v>
      </c>
    </row>
    <row r="15" spans="1:7" ht="15" customHeight="1" x14ac:dyDescent="0.25">
      <c r="A15" s="18" t="s">
        <v>136</v>
      </c>
      <c r="B15" s="14" t="s">
        <v>71</v>
      </c>
      <c r="C15" s="14">
        <v>2688</v>
      </c>
      <c r="D15" s="14">
        <v>2650</v>
      </c>
      <c r="E15" s="14">
        <v>38</v>
      </c>
      <c r="F15" s="14">
        <v>0</v>
      </c>
      <c r="G15" s="14">
        <v>472</v>
      </c>
    </row>
    <row r="16" spans="1:7" ht="15" customHeight="1" x14ac:dyDescent="0.25">
      <c r="A16" s="18" t="s">
        <v>137</v>
      </c>
      <c r="B16" s="14" t="s">
        <v>96</v>
      </c>
      <c r="C16" s="14">
        <v>32571</v>
      </c>
      <c r="D16" s="14">
        <v>31986</v>
      </c>
      <c r="E16" s="14">
        <v>584</v>
      </c>
      <c r="F16" s="14">
        <v>1</v>
      </c>
      <c r="G16" s="14">
        <v>7362</v>
      </c>
    </row>
    <row r="17" spans="1:7" ht="15" customHeight="1" x14ac:dyDescent="0.25">
      <c r="A17" s="18" t="s">
        <v>138</v>
      </c>
      <c r="B17" s="14" t="s">
        <v>51</v>
      </c>
      <c r="C17" s="14">
        <v>23202</v>
      </c>
      <c r="D17" s="14">
        <v>22815</v>
      </c>
      <c r="E17" s="14">
        <v>385</v>
      </c>
      <c r="F17" s="14">
        <v>2</v>
      </c>
      <c r="G17" s="14">
        <v>7768</v>
      </c>
    </row>
    <row r="18" spans="1:7" ht="15" customHeight="1" x14ac:dyDescent="0.25">
      <c r="A18" s="18" t="s">
        <v>139</v>
      </c>
      <c r="B18" s="14" t="s">
        <v>52</v>
      </c>
      <c r="C18" s="14">
        <v>2846</v>
      </c>
      <c r="D18" s="14">
        <v>2772</v>
      </c>
      <c r="E18" s="14">
        <v>74</v>
      </c>
      <c r="F18" s="14">
        <v>0</v>
      </c>
      <c r="G18" s="14">
        <v>1450</v>
      </c>
    </row>
    <row r="19" spans="1:7" ht="15" customHeight="1" x14ac:dyDescent="0.25">
      <c r="A19" s="18" t="s">
        <v>140</v>
      </c>
      <c r="B19" s="14" t="s">
        <v>53</v>
      </c>
      <c r="C19" s="14">
        <v>25795</v>
      </c>
      <c r="D19" s="14">
        <v>25684</v>
      </c>
      <c r="E19" s="14">
        <v>111</v>
      </c>
      <c r="F19" s="14">
        <v>0</v>
      </c>
      <c r="G19" s="14">
        <v>3148</v>
      </c>
    </row>
    <row r="20" spans="1:7" ht="21" customHeight="1" x14ac:dyDescent="0.25">
      <c r="A20" s="18" t="s">
        <v>141</v>
      </c>
      <c r="B20" s="14" t="s">
        <v>54</v>
      </c>
      <c r="C20" s="14">
        <v>207903</v>
      </c>
      <c r="D20" s="14">
        <v>207887</v>
      </c>
      <c r="E20" s="14">
        <v>0</v>
      </c>
      <c r="F20" s="14">
        <v>16</v>
      </c>
      <c r="G20" s="14">
        <v>19855</v>
      </c>
    </row>
    <row r="21" spans="1:7" ht="45" customHeight="1" x14ac:dyDescent="0.25">
      <c r="A21" s="18" t="s">
        <v>142</v>
      </c>
      <c r="B21" s="14" t="s">
        <v>143</v>
      </c>
      <c r="C21" s="14">
        <v>92751</v>
      </c>
      <c r="D21" s="14">
        <v>92736</v>
      </c>
      <c r="E21" s="14">
        <v>0</v>
      </c>
      <c r="F21" s="14">
        <v>15</v>
      </c>
      <c r="G21" s="14" t="s">
        <v>87</v>
      </c>
    </row>
    <row r="22" spans="1:7" ht="31.5" customHeight="1" x14ac:dyDescent="0.25">
      <c r="A22" s="18" t="s">
        <v>144</v>
      </c>
      <c r="B22" s="14" t="s">
        <v>145</v>
      </c>
      <c r="C22" s="14">
        <v>5102</v>
      </c>
      <c r="D22" s="14">
        <v>5102</v>
      </c>
      <c r="E22" s="14">
        <v>0</v>
      </c>
      <c r="F22" s="14">
        <v>0</v>
      </c>
      <c r="G22" s="14" t="s">
        <v>87</v>
      </c>
    </row>
    <row r="23" spans="1:7" ht="25.5" customHeight="1" x14ac:dyDescent="0.25">
      <c r="A23" s="18" t="s">
        <v>146</v>
      </c>
      <c r="B23" s="14" t="s">
        <v>147</v>
      </c>
      <c r="C23" s="14">
        <v>73404</v>
      </c>
      <c r="D23" s="14">
        <v>73404</v>
      </c>
      <c r="E23" s="14">
        <v>0</v>
      </c>
      <c r="F23" s="14">
        <v>0</v>
      </c>
      <c r="G23" s="14" t="s">
        <v>87</v>
      </c>
    </row>
    <row r="24" spans="1:7" ht="74.25" customHeight="1" x14ac:dyDescent="0.25">
      <c r="A24" s="18" t="s">
        <v>148</v>
      </c>
      <c r="B24" s="14" t="s">
        <v>149</v>
      </c>
      <c r="C24" s="14">
        <v>36646</v>
      </c>
      <c r="D24" s="14">
        <v>36645</v>
      </c>
      <c r="E24" s="14">
        <v>0</v>
      </c>
      <c r="F24" s="14">
        <v>1</v>
      </c>
      <c r="G24" s="14" t="s">
        <v>87</v>
      </c>
    </row>
    <row r="25" spans="1:7" ht="21" customHeight="1" x14ac:dyDescent="0.25">
      <c r="A25" s="18" t="s">
        <v>150</v>
      </c>
      <c r="B25" s="14" t="s">
        <v>55</v>
      </c>
      <c r="C25" s="14">
        <v>71677</v>
      </c>
      <c r="D25" s="14">
        <v>71677</v>
      </c>
      <c r="E25" s="14">
        <v>0</v>
      </c>
      <c r="F25" s="14">
        <v>0</v>
      </c>
      <c r="G25" s="14">
        <v>43712</v>
      </c>
    </row>
    <row r="26" spans="1:7" ht="23.25" customHeight="1" x14ac:dyDescent="0.25">
      <c r="A26" s="18" t="s">
        <v>151</v>
      </c>
      <c r="B26" s="14" t="s">
        <v>103</v>
      </c>
      <c r="C26" s="14">
        <v>6635</v>
      </c>
      <c r="D26" s="14">
        <v>6635</v>
      </c>
      <c r="E26" s="14">
        <v>0</v>
      </c>
      <c r="F26" s="14">
        <v>0</v>
      </c>
      <c r="G26" s="14">
        <v>902</v>
      </c>
    </row>
    <row r="27" spans="1:7" ht="15" customHeight="1" x14ac:dyDescent="0.25">
      <c r="A27" s="23" t="s">
        <v>152</v>
      </c>
      <c r="B27" s="14" t="s">
        <v>105</v>
      </c>
      <c r="C27" s="14">
        <v>5808</v>
      </c>
      <c r="D27" s="14">
        <v>5788</v>
      </c>
      <c r="E27" s="14">
        <v>19</v>
      </c>
      <c r="F27" s="14">
        <v>1</v>
      </c>
      <c r="G27" s="14">
        <v>2046</v>
      </c>
    </row>
    <row r="28" spans="1:7" ht="15" customHeight="1" x14ac:dyDescent="0.25">
      <c r="A28" s="23" t="s">
        <v>153</v>
      </c>
      <c r="B28" s="14" t="s">
        <v>107</v>
      </c>
      <c r="C28" s="14">
        <v>42920</v>
      </c>
      <c r="D28" s="14">
        <v>42920</v>
      </c>
      <c r="E28" s="14">
        <v>0</v>
      </c>
      <c r="F28" s="14">
        <v>0</v>
      </c>
      <c r="G28" s="14">
        <v>6672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154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155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71677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156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157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16475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158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159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717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E13" sqref="E13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  <col min="14" max="14" width="15.28515625" customWidth="1"/>
  </cols>
  <sheetData>
    <row r="1" spans="1:14" ht="24.75" customHeight="1" x14ac:dyDescent="0.25">
      <c r="A1" s="38" t="s">
        <v>160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4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4" ht="15" customHeight="1" x14ac:dyDescent="0.25">
      <c r="A3" s="15" t="s">
        <v>161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2" t="s">
        <v>35</v>
      </c>
      <c r="K3" s="42"/>
      <c r="L3" s="42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4" ht="10.5" customHeight="1" x14ac:dyDescent="0.25">
      <c r="A5" s="36" t="s">
        <v>162</v>
      </c>
      <c r="B5" s="36" t="s">
        <v>163</v>
      </c>
      <c r="C5" s="36" t="s">
        <v>37</v>
      </c>
      <c r="D5" s="36" t="s">
        <v>38</v>
      </c>
      <c r="E5" s="36"/>
      <c r="F5" s="36"/>
      <c r="G5" s="36" t="s">
        <v>39</v>
      </c>
      <c r="H5" s="36"/>
      <c r="I5" s="36"/>
      <c r="J5" s="36"/>
      <c r="K5" s="36"/>
      <c r="L5" s="36"/>
    </row>
    <row r="6" spans="1:14" ht="15" customHeight="1" x14ac:dyDescent="0.25">
      <c r="A6" s="36"/>
      <c r="B6" s="36"/>
      <c r="C6" s="36"/>
      <c r="D6" s="36" t="s">
        <v>164</v>
      </c>
      <c r="E6" s="36" t="s">
        <v>39</v>
      </c>
      <c r="F6" s="36"/>
      <c r="G6" s="36" t="s">
        <v>40</v>
      </c>
      <c r="H6" s="36"/>
      <c r="I6" s="36"/>
      <c r="J6" s="36" t="s">
        <v>41</v>
      </c>
      <c r="K6" s="36"/>
      <c r="L6" s="36"/>
    </row>
    <row r="7" spans="1:14" ht="15" customHeight="1" x14ac:dyDescent="0.25">
      <c r="A7" s="36"/>
      <c r="B7" s="36"/>
      <c r="C7" s="36"/>
      <c r="D7" s="36"/>
      <c r="E7" s="36" t="s">
        <v>165</v>
      </c>
      <c r="F7" s="36" t="s">
        <v>166</v>
      </c>
      <c r="G7" s="36" t="s">
        <v>70</v>
      </c>
      <c r="H7" s="36" t="s">
        <v>39</v>
      </c>
      <c r="I7" s="36"/>
      <c r="J7" s="36" t="s">
        <v>70</v>
      </c>
      <c r="K7" s="36" t="s">
        <v>39</v>
      </c>
      <c r="L7" s="36"/>
    </row>
    <row r="8" spans="1:14" ht="39" customHeight="1" x14ac:dyDescent="0.25">
      <c r="A8" s="36"/>
      <c r="B8" s="36"/>
      <c r="C8" s="36"/>
      <c r="D8" s="36"/>
      <c r="E8" s="36"/>
      <c r="F8" s="36"/>
      <c r="G8" s="36"/>
      <c r="H8" s="6" t="s">
        <v>165</v>
      </c>
      <c r="I8" s="6" t="s">
        <v>166</v>
      </c>
      <c r="J8" s="36"/>
      <c r="K8" s="6" t="s">
        <v>165</v>
      </c>
      <c r="L8" s="6" t="s">
        <v>166</v>
      </c>
    </row>
    <row r="9" spans="1:14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</row>
    <row r="10" spans="1:14" ht="21" customHeight="1" x14ac:dyDescent="0.25">
      <c r="A10" s="18" t="s">
        <v>167</v>
      </c>
      <c r="B10" s="14" t="s">
        <v>168</v>
      </c>
      <c r="C10" s="14" t="s">
        <v>57</v>
      </c>
      <c r="D10" s="14">
        <v>124998</v>
      </c>
      <c r="E10" s="14">
        <v>58207</v>
      </c>
      <c r="F10" s="14">
        <v>66791</v>
      </c>
      <c r="G10" s="14">
        <v>53830</v>
      </c>
      <c r="H10" s="14">
        <v>27542</v>
      </c>
      <c r="I10" s="14">
        <v>26288</v>
      </c>
      <c r="J10" s="14">
        <v>71168</v>
      </c>
      <c r="K10" s="14">
        <v>30665</v>
      </c>
      <c r="L10" s="14">
        <v>40503</v>
      </c>
    </row>
    <row r="11" spans="1:14" ht="21" customHeight="1" x14ac:dyDescent="0.25">
      <c r="A11" s="18" t="s">
        <v>169</v>
      </c>
      <c r="B11" s="14" t="s">
        <v>170</v>
      </c>
      <c r="C11" s="14" t="s">
        <v>59</v>
      </c>
      <c r="D11" s="14">
        <v>59056</v>
      </c>
      <c r="E11" s="14">
        <v>25590</v>
      </c>
      <c r="F11" s="14">
        <v>33466</v>
      </c>
      <c r="G11" s="14">
        <v>27780</v>
      </c>
      <c r="H11" s="14">
        <v>12478</v>
      </c>
      <c r="I11" s="14">
        <v>15302</v>
      </c>
      <c r="J11" s="14">
        <v>31276</v>
      </c>
      <c r="K11" s="14">
        <v>13112</v>
      </c>
      <c r="L11" s="14">
        <v>18164</v>
      </c>
    </row>
    <row r="12" spans="1:14" ht="21" customHeight="1" x14ac:dyDescent="0.25">
      <c r="A12" s="18" t="s">
        <v>171</v>
      </c>
      <c r="B12" s="14" t="s">
        <v>172</v>
      </c>
      <c r="C12" s="14" t="s">
        <v>61</v>
      </c>
      <c r="D12" s="14">
        <v>45601</v>
      </c>
      <c r="E12" s="14">
        <v>29059</v>
      </c>
      <c r="F12" s="14">
        <v>16542</v>
      </c>
      <c r="G12" s="14">
        <v>38094</v>
      </c>
      <c r="H12" s="14">
        <v>23921</v>
      </c>
      <c r="I12" s="14">
        <v>14173</v>
      </c>
      <c r="J12" s="14">
        <v>7507</v>
      </c>
      <c r="K12" s="14">
        <v>5138</v>
      </c>
      <c r="L12" s="14">
        <v>2369</v>
      </c>
    </row>
    <row r="13" spans="1:14" ht="21" customHeight="1" x14ac:dyDescent="0.25">
      <c r="A13" s="18" t="s">
        <v>173</v>
      </c>
      <c r="B13" s="14" t="s">
        <v>174</v>
      </c>
      <c r="C13" s="14" t="s">
        <v>63</v>
      </c>
      <c r="D13" s="14">
        <v>166870</v>
      </c>
      <c r="E13" s="14">
        <v>80782</v>
      </c>
      <c r="F13" s="14">
        <v>86088</v>
      </c>
      <c r="G13" s="14">
        <v>77017</v>
      </c>
      <c r="H13" s="14">
        <v>40802</v>
      </c>
      <c r="I13" s="14">
        <v>36215</v>
      </c>
      <c r="J13" s="14">
        <v>89853</v>
      </c>
      <c r="K13" s="14">
        <v>39980</v>
      </c>
      <c r="L13" s="14">
        <v>49873</v>
      </c>
    </row>
    <row r="14" spans="1:14" ht="21" customHeight="1" x14ac:dyDescent="0.25">
      <c r="A14" s="18" t="s">
        <v>175</v>
      </c>
      <c r="B14" s="14" t="s">
        <v>176</v>
      </c>
      <c r="C14" s="14" t="s">
        <v>65</v>
      </c>
      <c r="D14" s="14">
        <v>159596</v>
      </c>
      <c r="E14" s="14">
        <v>74967</v>
      </c>
      <c r="F14" s="14">
        <v>84629</v>
      </c>
      <c r="G14" s="14">
        <v>73639</v>
      </c>
      <c r="H14" s="14">
        <v>37058</v>
      </c>
      <c r="I14" s="14">
        <v>36581</v>
      </c>
      <c r="J14" s="14">
        <v>85957</v>
      </c>
      <c r="K14" s="14">
        <v>37909</v>
      </c>
      <c r="L14" s="14">
        <v>48048</v>
      </c>
    </row>
    <row r="15" spans="1:14" ht="21" customHeight="1" x14ac:dyDescent="0.25">
      <c r="A15" s="18" t="s">
        <v>177</v>
      </c>
      <c r="B15" s="14" t="s">
        <v>178</v>
      </c>
      <c r="C15" s="14" t="s">
        <v>67</v>
      </c>
      <c r="D15" s="14">
        <v>76425</v>
      </c>
      <c r="E15" s="14">
        <v>31637</v>
      </c>
      <c r="F15" s="14">
        <v>44788</v>
      </c>
      <c r="G15" s="14">
        <v>27696</v>
      </c>
      <c r="H15" s="14">
        <v>13671</v>
      </c>
      <c r="I15" s="14">
        <v>14025</v>
      </c>
      <c r="J15" s="14">
        <v>48729</v>
      </c>
      <c r="K15" s="14">
        <v>17966</v>
      </c>
      <c r="L15" s="14">
        <v>30763</v>
      </c>
      <c r="N15">
        <f>(D15*100)/467311</f>
        <v>16.35420522949385</v>
      </c>
    </row>
    <row r="16" spans="1:14" ht="21" customHeight="1" x14ac:dyDescent="0.25">
      <c r="A16" s="18" t="s">
        <v>179</v>
      </c>
      <c r="B16" s="14" t="s">
        <v>180</v>
      </c>
      <c r="C16" s="14" t="s">
        <v>69</v>
      </c>
      <c r="D16" s="14">
        <v>147755</v>
      </c>
      <c r="E16" s="14">
        <v>61455</v>
      </c>
      <c r="F16" s="14">
        <v>86300</v>
      </c>
      <c r="G16" s="14">
        <v>63993</v>
      </c>
      <c r="H16" s="14">
        <v>29154</v>
      </c>
      <c r="I16" s="14">
        <v>34839</v>
      </c>
      <c r="J16" s="14">
        <v>83762</v>
      </c>
      <c r="K16" s="14">
        <v>32301</v>
      </c>
      <c r="L16" s="14">
        <v>51461</v>
      </c>
    </row>
    <row r="17" spans="1:12" ht="21" customHeight="1" x14ac:dyDescent="0.25">
      <c r="A17" s="18" t="s">
        <v>181</v>
      </c>
      <c r="B17" s="14" t="s">
        <v>182</v>
      </c>
      <c r="C17" s="14" t="s">
        <v>71</v>
      </c>
      <c r="D17" s="14">
        <v>5017</v>
      </c>
      <c r="E17" s="14">
        <v>4163</v>
      </c>
      <c r="F17" s="14">
        <v>854</v>
      </c>
      <c r="G17" s="14">
        <v>3082</v>
      </c>
      <c r="H17" s="14">
        <v>2577</v>
      </c>
      <c r="I17" s="14">
        <v>505</v>
      </c>
      <c r="J17" s="14">
        <v>1935</v>
      </c>
      <c r="K17" s="14">
        <v>1586</v>
      </c>
      <c r="L17" s="14">
        <v>349</v>
      </c>
    </row>
    <row r="18" spans="1:12" ht="31.5" customHeight="1" x14ac:dyDescent="0.25">
      <c r="A18" s="18" t="s">
        <v>183</v>
      </c>
      <c r="B18" s="14" t="s">
        <v>184</v>
      </c>
      <c r="C18" s="14" t="s">
        <v>96</v>
      </c>
      <c r="D18" s="14">
        <v>85</v>
      </c>
      <c r="E18" s="14">
        <v>69</v>
      </c>
      <c r="F18" s="14">
        <v>16</v>
      </c>
      <c r="G18" s="14">
        <v>54</v>
      </c>
      <c r="H18" s="14">
        <v>49</v>
      </c>
      <c r="I18" s="14">
        <v>5</v>
      </c>
      <c r="J18" s="14">
        <v>31</v>
      </c>
      <c r="K18" s="14">
        <v>20</v>
      </c>
      <c r="L18" s="14">
        <v>11</v>
      </c>
    </row>
    <row r="19" spans="1:12" ht="31.5" customHeight="1" x14ac:dyDescent="0.25">
      <c r="A19" s="18" t="s">
        <v>185</v>
      </c>
      <c r="B19" s="14" t="s">
        <v>186</v>
      </c>
      <c r="C19" s="14" t="s">
        <v>51</v>
      </c>
      <c r="D19" s="14">
        <v>40145</v>
      </c>
      <c r="E19" s="14">
        <v>21146</v>
      </c>
      <c r="F19" s="14">
        <v>18999</v>
      </c>
      <c r="G19" s="14">
        <v>21250</v>
      </c>
      <c r="H19" s="14">
        <v>11833</v>
      </c>
      <c r="I19" s="14">
        <v>9417</v>
      </c>
      <c r="J19" s="14">
        <v>18895</v>
      </c>
      <c r="K19" s="14">
        <v>9313</v>
      </c>
      <c r="L19" s="14">
        <v>9582</v>
      </c>
    </row>
    <row r="20" spans="1:12" ht="21" customHeight="1" x14ac:dyDescent="0.25">
      <c r="A20" s="18" t="s">
        <v>187</v>
      </c>
      <c r="B20" s="14" t="s">
        <v>188</v>
      </c>
      <c r="C20" s="14" t="s">
        <v>52</v>
      </c>
      <c r="D20" s="14">
        <v>27510</v>
      </c>
      <c r="E20" s="14">
        <v>12722</v>
      </c>
      <c r="F20" s="14">
        <v>14788</v>
      </c>
      <c r="G20" s="14">
        <v>14459</v>
      </c>
      <c r="H20" s="14">
        <v>7082</v>
      </c>
      <c r="I20" s="14">
        <v>7377</v>
      </c>
      <c r="J20" s="14">
        <v>13051</v>
      </c>
      <c r="K20" s="14">
        <v>5640</v>
      </c>
      <c r="L20" s="14">
        <v>7411</v>
      </c>
    </row>
    <row r="21" spans="1:12" ht="31.5" customHeight="1" x14ac:dyDescent="0.25">
      <c r="A21" s="18" t="s">
        <v>189</v>
      </c>
      <c r="B21" s="14" t="s">
        <v>190</v>
      </c>
      <c r="C21" s="14" t="s">
        <v>53</v>
      </c>
      <c r="D21" s="14">
        <v>19631</v>
      </c>
      <c r="E21" s="14">
        <v>10156</v>
      </c>
      <c r="F21" s="14">
        <v>9475</v>
      </c>
      <c r="G21" s="14">
        <v>10570</v>
      </c>
      <c r="H21" s="14">
        <v>5704</v>
      </c>
      <c r="I21" s="14">
        <v>4866</v>
      </c>
      <c r="J21" s="14">
        <v>9061</v>
      </c>
      <c r="K21" s="14">
        <v>4452</v>
      </c>
      <c r="L21" s="14">
        <v>4609</v>
      </c>
    </row>
    <row r="22" spans="1:12" ht="21" customHeight="1" x14ac:dyDescent="0.25">
      <c r="A22" s="18" t="s">
        <v>191</v>
      </c>
      <c r="B22" s="14" t="s">
        <v>192</v>
      </c>
      <c r="C22" s="14" t="s">
        <v>54</v>
      </c>
      <c r="D22" s="14">
        <v>25328</v>
      </c>
      <c r="E22" s="14">
        <v>13031</v>
      </c>
      <c r="F22" s="14">
        <v>12297</v>
      </c>
      <c r="G22" s="14">
        <v>13606</v>
      </c>
      <c r="H22" s="14">
        <v>7238</v>
      </c>
      <c r="I22" s="14">
        <v>6368</v>
      </c>
      <c r="J22" s="14">
        <v>11722</v>
      </c>
      <c r="K22" s="14">
        <v>5793</v>
      </c>
      <c r="L22" s="14">
        <v>5929</v>
      </c>
    </row>
    <row r="23" spans="1:12" ht="31.5" customHeight="1" x14ac:dyDescent="0.25">
      <c r="A23" s="18" t="s">
        <v>193</v>
      </c>
      <c r="B23" s="14" t="s">
        <v>194</v>
      </c>
      <c r="C23" s="14" t="s">
        <v>55</v>
      </c>
      <c r="D23" s="14">
        <v>25414</v>
      </c>
      <c r="E23" s="14">
        <v>12950</v>
      </c>
      <c r="F23" s="14">
        <v>12464</v>
      </c>
      <c r="G23" s="14">
        <v>14434</v>
      </c>
      <c r="H23" s="14">
        <v>7428</v>
      </c>
      <c r="I23" s="14">
        <v>7006</v>
      </c>
      <c r="J23" s="14">
        <v>10980</v>
      </c>
      <c r="K23" s="14">
        <v>5522</v>
      </c>
      <c r="L23" s="14">
        <v>5458</v>
      </c>
    </row>
    <row r="24" spans="1:12" ht="21" customHeight="1" x14ac:dyDescent="0.25">
      <c r="A24" s="18" t="s">
        <v>195</v>
      </c>
      <c r="B24" s="14" t="s">
        <v>196</v>
      </c>
      <c r="C24" s="14" t="s">
        <v>103</v>
      </c>
      <c r="D24" s="14">
        <v>22308</v>
      </c>
      <c r="E24" s="14">
        <v>11441</v>
      </c>
      <c r="F24" s="14">
        <v>10867</v>
      </c>
      <c r="G24" s="14">
        <v>11754</v>
      </c>
      <c r="H24" s="14">
        <v>6194</v>
      </c>
      <c r="I24" s="14">
        <v>5560</v>
      </c>
      <c r="J24" s="14">
        <v>10554</v>
      </c>
      <c r="K24" s="14">
        <v>5247</v>
      </c>
      <c r="L24" s="14">
        <v>5307</v>
      </c>
    </row>
    <row r="25" spans="1:12" ht="31.5" customHeight="1" x14ac:dyDescent="0.25">
      <c r="A25" s="18" t="s">
        <v>197</v>
      </c>
      <c r="B25" s="14" t="s">
        <v>198</v>
      </c>
      <c r="C25" s="14" t="s">
        <v>105</v>
      </c>
      <c r="D25" s="14">
        <v>53296</v>
      </c>
      <c r="E25" s="14">
        <v>22369</v>
      </c>
      <c r="F25" s="14">
        <v>30927</v>
      </c>
      <c r="G25" s="14">
        <v>25404</v>
      </c>
      <c r="H25" s="14">
        <v>11577</v>
      </c>
      <c r="I25" s="14">
        <v>13827</v>
      </c>
      <c r="J25" s="14">
        <v>27892</v>
      </c>
      <c r="K25" s="14">
        <v>10792</v>
      </c>
      <c r="L25" s="14">
        <v>17100</v>
      </c>
    </row>
    <row r="26" spans="1:12" ht="21" customHeight="1" x14ac:dyDescent="0.25">
      <c r="A26" s="18" t="s">
        <v>199</v>
      </c>
      <c r="B26" s="14" t="s">
        <v>198</v>
      </c>
      <c r="C26" s="14" t="s">
        <v>107</v>
      </c>
      <c r="D26" s="14">
        <v>32929</v>
      </c>
      <c r="E26" s="14">
        <v>12284</v>
      </c>
      <c r="F26" s="14">
        <v>20645</v>
      </c>
      <c r="G26" s="14">
        <v>15900</v>
      </c>
      <c r="H26" s="14">
        <v>6745</v>
      </c>
      <c r="I26" s="14">
        <v>9155</v>
      </c>
      <c r="J26" s="14">
        <v>17029</v>
      </c>
      <c r="K26" s="14">
        <v>5539</v>
      </c>
      <c r="L26" s="14">
        <v>11490</v>
      </c>
    </row>
    <row r="27" spans="1:12" ht="21" customHeight="1" x14ac:dyDescent="0.25">
      <c r="A27" s="18" t="s">
        <v>200</v>
      </c>
      <c r="B27" s="14" t="s">
        <v>201</v>
      </c>
      <c r="C27" s="14" t="s">
        <v>109</v>
      </c>
      <c r="D27" s="14">
        <v>62546</v>
      </c>
      <c r="E27" s="14">
        <v>0</v>
      </c>
      <c r="F27" s="14">
        <v>62546</v>
      </c>
      <c r="G27" s="14">
        <v>22083</v>
      </c>
      <c r="H27" s="14">
        <v>0</v>
      </c>
      <c r="I27" s="14">
        <v>22083</v>
      </c>
      <c r="J27" s="14">
        <v>40463</v>
      </c>
      <c r="K27" s="14">
        <v>0</v>
      </c>
      <c r="L27" s="14">
        <v>40463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4" t="s">
        <v>202</v>
      </c>
      <c r="B29" s="44"/>
      <c r="C29" s="44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G7:G8"/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203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204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99599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topLeftCell="A9" workbookViewId="0">
      <selection activeCell="O18" sqref="O18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5" ht="10.5" customHeight="1" x14ac:dyDescent="0.25">
      <c r="A1" s="38" t="s">
        <v>205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5" ht="15" customHeight="1" x14ac:dyDescent="0.25">
      <c r="A3" s="15" t="s">
        <v>206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2" t="s">
        <v>80</v>
      </c>
      <c r="L3" s="42"/>
      <c r="M3" s="42"/>
    </row>
    <row r="4" spans="1:1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5" ht="10.5" customHeight="1" x14ac:dyDescent="0.25">
      <c r="A5" s="36" t="s">
        <v>207</v>
      </c>
      <c r="B5" s="36" t="s">
        <v>37</v>
      </c>
      <c r="C5" s="36" t="s">
        <v>208</v>
      </c>
      <c r="D5" s="41" t="s">
        <v>209</v>
      </c>
      <c r="E5" s="41"/>
      <c r="F5" s="41"/>
      <c r="G5" s="41"/>
      <c r="H5" s="41" t="s">
        <v>210</v>
      </c>
      <c r="I5" s="41"/>
      <c r="J5" s="41"/>
      <c r="K5" s="41"/>
      <c r="L5" s="41"/>
      <c r="M5" s="41"/>
    </row>
    <row r="6" spans="1:15" ht="23.25" customHeight="1" x14ac:dyDescent="0.25">
      <c r="A6" s="36"/>
      <c r="B6" s="36"/>
      <c r="C6" s="36"/>
      <c r="D6" s="41" t="s">
        <v>164</v>
      </c>
      <c r="E6" s="41"/>
      <c r="F6" s="41" t="s">
        <v>39</v>
      </c>
      <c r="G6" s="41"/>
      <c r="H6" s="41" t="s">
        <v>164</v>
      </c>
      <c r="I6" s="41"/>
      <c r="J6" s="41" t="s">
        <v>165</v>
      </c>
      <c r="K6" s="41"/>
      <c r="L6" s="41" t="s">
        <v>166</v>
      </c>
      <c r="M6" s="41"/>
    </row>
    <row r="7" spans="1:15" ht="50.25" customHeight="1" x14ac:dyDescent="0.25">
      <c r="A7" s="36"/>
      <c r="B7" s="36"/>
      <c r="C7" s="36"/>
      <c r="D7" s="6" t="s">
        <v>164</v>
      </c>
      <c r="E7" s="6" t="s">
        <v>211</v>
      </c>
      <c r="F7" s="6" t="s">
        <v>165</v>
      </c>
      <c r="G7" s="6" t="s">
        <v>166</v>
      </c>
      <c r="H7" s="6" t="s">
        <v>164</v>
      </c>
      <c r="I7" s="6" t="s">
        <v>211</v>
      </c>
      <c r="J7" s="6" t="s">
        <v>164</v>
      </c>
      <c r="K7" s="6" t="s">
        <v>211</v>
      </c>
      <c r="L7" s="6" t="s">
        <v>164</v>
      </c>
      <c r="M7" s="6" t="s">
        <v>211</v>
      </c>
    </row>
    <row r="8" spans="1:1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47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52</v>
      </c>
      <c r="L8" s="6" t="s">
        <v>53</v>
      </c>
      <c r="M8" s="6" t="s">
        <v>54</v>
      </c>
    </row>
    <row r="9" spans="1:15" ht="21" customHeight="1" x14ac:dyDescent="0.25">
      <c r="A9" s="18" t="s">
        <v>212</v>
      </c>
      <c r="B9" s="14" t="s">
        <v>57</v>
      </c>
      <c r="C9" s="14" t="s">
        <v>213</v>
      </c>
      <c r="D9" s="14">
        <v>5</v>
      </c>
      <c r="E9" s="14">
        <v>5</v>
      </c>
      <c r="F9" s="14">
        <v>4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0</v>
      </c>
      <c r="M9" s="14">
        <v>0</v>
      </c>
    </row>
    <row r="10" spans="1:15" ht="21" customHeight="1" x14ac:dyDescent="0.25">
      <c r="A10" s="25" t="s">
        <v>214</v>
      </c>
      <c r="B10" s="14" t="s">
        <v>59</v>
      </c>
      <c r="C10" s="14" t="s">
        <v>215</v>
      </c>
      <c r="D10" s="14">
        <v>7176</v>
      </c>
      <c r="E10" s="14">
        <v>7099</v>
      </c>
      <c r="F10" s="14">
        <v>1524</v>
      </c>
      <c r="G10" s="14">
        <v>5652</v>
      </c>
      <c r="H10" s="14">
        <v>633</v>
      </c>
      <c r="I10" s="14">
        <v>633</v>
      </c>
      <c r="J10" s="14">
        <v>163</v>
      </c>
      <c r="K10" s="14">
        <v>163</v>
      </c>
      <c r="L10" s="14">
        <v>470</v>
      </c>
      <c r="M10" s="14">
        <v>470</v>
      </c>
      <c r="O10">
        <f>E9+E10+E35+E42+E47+E50+E52+E53</f>
        <v>266789</v>
      </c>
    </row>
    <row r="11" spans="1:15" ht="21" customHeight="1" x14ac:dyDescent="0.25">
      <c r="A11" s="18" t="s">
        <v>216</v>
      </c>
      <c r="B11" s="14" t="s">
        <v>217</v>
      </c>
      <c r="C11" s="46" t="s">
        <v>218</v>
      </c>
      <c r="D11" s="14">
        <v>186</v>
      </c>
      <c r="E11" s="14">
        <v>186</v>
      </c>
      <c r="F11" s="14">
        <v>58</v>
      </c>
      <c r="G11" s="14">
        <v>128</v>
      </c>
      <c r="H11" s="14">
        <v>19</v>
      </c>
      <c r="I11" s="14">
        <v>19</v>
      </c>
      <c r="J11" s="14">
        <v>9</v>
      </c>
      <c r="K11" s="14">
        <v>9</v>
      </c>
      <c r="L11" s="14">
        <v>10</v>
      </c>
      <c r="M11" s="14">
        <v>10</v>
      </c>
    </row>
    <row r="12" spans="1:15" ht="21" customHeight="1" x14ac:dyDescent="0.25">
      <c r="A12" s="18" t="s">
        <v>219</v>
      </c>
      <c r="B12" s="14" t="s">
        <v>220</v>
      </c>
      <c r="C12" s="46"/>
      <c r="D12" s="14">
        <v>58</v>
      </c>
      <c r="E12" s="14">
        <v>57</v>
      </c>
      <c r="F12" s="14">
        <v>15</v>
      </c>
      <c r="G12" s="14">
        <v>43</v>
      </c>
      <c r="H12" s="14">
        <v>13</v>
      </c>
      <c r="I12" s="14">
        <v>13</v>
      </c>
      <c r="J12" s="14">
        <v>5</v>
      </c>
      <c r="K12" s="14">
        <v>5</v>
      </c>
      <c r="L12" s="14">
        <v>8</v>
      </c>
      <c r="M12" s="14">
        <v>8</v>
      </c>
    </row>
    <row r="13" spans="1:15" ht="21" customHeight="1" x14ac:dyDescent="0.25">
      <c r="A13" s="18" t="s">
        <v>221</v>
      </c>
      <c r="B13" s="14" t="s">
        <v>222</v>
      </c>
      <c r="C13" s="46" t="s">
        <v>223</v>
      </c>
      <c r="D13" s="14">
        <v>44</v>
      </c>
      <c r="E13" s="14">
        <v>44</v>
      </c>
      <c r="F13" s="14">
        <v>8</v>
      </c>
      <c r="G13" s="14">
        <v>36</v>
      </c>
      <c r="H13" s="14">
        <v>4</v>
      </c>
      <c r="I13" s="14">
        <v>4</v>
      </c>
      <c r="J13" s="14">
        <v>0</v>
      </c>
      <c r="K13" s="14">
        <v>0</v>
      </c>
      <c r="L13" s="14">
        <v>4</v>
      </c>
      <c r="M13" s="14">
        <v>4</v>
      </c>
      <c r="O13">
        <f>I9+I35+I42+I47+I50+I52+I53</f>
        <v>19146</v>
      </c>
    </row>
    <row r="14" spans="1:15" ht="21" customHeight="1" x14ac:dyDescent="0.25">
      <c r="A14" s="18" t="s">
        <v>219</v>
      </c>
      <c r="B14" s="14" t="s">
        <v>224</v>
      </c>
      <c r="C14" s="46"/>
      <c r="D14" s="14">
        <v>12</v>
      </c>
      <c r="E14" s="14">
        <v>12</v>
      </c>
      <c r="F14" s="14">
        <v>1</v>
      </c>
      <c r="G14" s="14">
        <v>11</v>
      </c>
      <c r="H14" s="14">
        <v>2</v>
      </c>
      <c r="I14" s="14">
        <v>2</v>
      </c>
      <c r="J14" s="14">
        <v>0</v>
      </c>
      <c r="K14" s="14">
        <v>0</v>
      </c>
      <c r="L14" s="14">
        <v>2</v>
      </c>
      <c r="M14" s="14">
        <v>2</v>
      </c>
    </row>
    <row r="15" spans="1:15" ht="10.5" customHeight="1" x14ac:dyDescent="0.25">
      <c r="A15" s="18" t="s">
        <v>225</v>
      </c>
      <c r="B15" s="14" t="s">
        <v>226</v>
      </c>
      <c r="C15" s="46" t="s">
        <v>227</v>
      </c>
      <c r="D15" s="14">
        <v>294</v>
      </c>
      <c r="E15" s="14">
        <v>293</v>
      </c>
      <c r="F15" s="14">
        <v>69</v>
      </c>
      <c r="G15" s="14">
        <v>225</v>
      </c>
      <c r="H15" s="14">
        <v>32</v>
      </c>
      <c r="I15" s="14">
        <v>32</v>
      </c>
      <c r="J15" s="14">
        <v>5</v>
      </c>
      <c r="K15" s="14">
        <v>5</v>
      </c>
      <c r="L15" s="14">
        <v>27</v>
      </c>
      <c r="M15" s="14">
        <v>27</v>
      </c>
    </row>
    <row r="16" spans="1:15" ht="21" customHeight="1" x14ac:dyDescent="0.25">
      <c r="A16" s="18" t="s">
        <v>219</v>
      </c>
      <c r="B16" s="14" t="s">
        <v>228</v>
      </c>
      <c r="C16" s="46"/>
      <c r="D16" s="14">
        <v>114</v>
      </c>
      <c r="E16" s="14">
        <v>114</v>
      </c>
      <c r="F16" s="14">
        <v>25</v>
      </c>
      <c r="G16" s="14">
        <v>89</v>
      </c>
      <c r="H16" s="14">
        <v>20</v>
      </c>
      <c r="I16" s="14">
        <v>20</v>
      </c>
      <c r="J16" s="14">
        <v>2</v>
      </c>
      <c r="K16" s="14">
        <v>2</v>
      </c>
      <c r="L16" s="14">
        <v>18</v>
      </c>
      <c r="M16" s="14">
        <v>18</v>
      </c>
    </row>
    <row r="17" spans="1:15" ht="21" customHeight="1" x14ac:dyDescent="0.25">
      <c r="A17" s="18" t="s">
        <v>229</v>
      </c>
      <c r="B17" s="14" t="s">
        <v>230</v>
      </c>
      <c r="C17" s="46" t="s">
        <v>231</v>
      </c>
      <c r="D17" s="14">
        <v>30</v>
      </c>
      <c r="E17" s="14">
        <v>30</v>
      </c>
      <c r="F17" s="14">
        <v>13</v>
      </c>
      <c r="G17" s="14">
        <v>17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  <c r="O17">
        <f>D9+D10+D35+D42+D47+D50+D53+D52</f>
        <v>357588</v>
      </c>
    </row>
    <row r="18" spans="1:15" ht="21" customHeight="1" x14ac:dyDescent="0.25">
      <c r="A18" s="18" t="s">
        <v>219</v>
      </c>
      <c r="B18" s="14" t="s">
        <v>232</v>
      </c>
      <c r="C18" s="46"/>
      <c r="D18" s="14">
        <v>18</v>
      </c>
      <c r="E18" s="14">
        <v>18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5" ht="10.5" customHeight="1" x14ac:dyDescent="0.25">
      <c r="A19" s="18" t="s">
        <v>233</v>
      </c>
      <c r="B19" s="14" t="s">
        <v>234</v>
      </c>
      <c r="C19" s="46" t="s">
        <v>235</v>
      </c>
      <c r="D19" s="14">
        <v>445</v>
      </c>
      <c r="E19" s="14">
        <v>445</v>
      </c>
      <c r="F19" s="14">
        <v>85</v>
      </c>
      <c r="G19" s="14">
        <v>360</v>
      </c>
      <c r="H19" s="14">
        <v>44</v>
      </c>
      <c r="I19" s="14">
        <v>44</v>
      </c>
      <c r="J19" s="14">
        <v>13</v>
      </c>
      <c r="K19" s="14">
        <v>13</v>
      </c>
      <c r="L19" s="14">
        <v>31</v>
      </c>
      <c r="M19" s="14">
        <v>31</v>
      </c>
    </row>
    <row r="20" spans="1:15" ht="21" customHeight="1" x14ac:dyDescent="0.25">
      <c r="A20" s="18" t="s">
        <v>219</v>
      </c>
      <c r="B20" s="14" t="s">
        <v>236</v>
      </c>
      <c r="C20" s="46"/>
      <c r="D20" s="14">
        <v>183</v>
      </c>
      <c r="E20" s="14">
        <v>183</v>
      </c>
      <c r="F20" s="14">
        <v>42</v>
      </c>
      <c r="G20" s="14">
        <v>141</v>
      </c>
      <c r="H20" s="14">
        <v>30</v>
      </c>
      <c r="I20" s="14">
        <v>30</v>
      </c>
      <c r="J20" s="14">
        <v>8</v>
      </c>
      <c r="K20" s="14">
        <v>8</v>
      </c>
      <c r="L20" s="14">
        <v>22</v>
      </c>
      <c r="M20" s="14">
        <v>22</v>
      </c>
    </row>
    <row r="21" spans="1:15" ht="31.5" customHeight="1" x14ac:dyDescent="0.25">
      <c r="A21" s="18" t="s">
        <v>237</v>
      </c>
      <c r="B21" s="14" t="s">
        <v>238</v>
      </c>
      <c r="C21" s="45" t="s">
        <v>239</v>
      </c>
      <c r="D21" s="14">
        <v>437</v>
      </c>
      <c r="E21" s="14">
        <v>436</v>
      </c>
      <c r="F21" s="14">
        <v>91</v>
      </c>
      <c r="G21" s="14">
        <v>346</v>
      </c>
      <c r="H21" s="14">
        <v>42</v>
      </c>
      <c r="I21" s="14">
        <v>42</v>
      </c>
      <c r="J21" s="14">
        <v>9</v>
      </c>
      <c r="K21" s="14">
        <v>9</v>
      </c>
      <c r="L21" s="14">
        <v>33</v>
      </c>
      <c r="M21" s="14">
        <v>33</v>
      </c>
    </row>
    <row r="22" spans="1:15" ht="21" customHeight="1" x14ac:dyDescent="0.25">
      <c r="A22" s="18" t="s">
        <v>219</v>
      </c>
      <c r="B22" s="14" t="s">
        <v>240</v>
      </c>
      <c r="C22" s="45"/>
      <c r="D22" s="14">
        <v>200</v>
      </c>
      <c r="E22" s="14">
        <v>198</v>
      </c>
      <c r="F22" s="14">
        <v>42</v>
      </c>
      <c r="G22" s="14">
        <v>158</v>
      </c>
      <c r="H22" s="14">
        <v>32</v>
      </c>
      <c r="I22" s="14">
        <v>32</v>
      </c>
      <c r="J22" s="14">
        <v>7</v>
      </c>
      <c r="K22" s="14">
        <v>7</v>
      </c>
      <c r="L22" s="14">
        <v>25</v>
      </c>
      <c r="M22" s="14">
        <v>25</v>
      </c>
    </row>
    <row r="23" spans="1:15" ht="21" customHeight="1" x14ac:dyDescent="0.25">
      <c r="A23" s="18" t="s">
        <v>241</v>
      </c>
      <c r="B23" s="14" t="s">
        <v>242</v>
      </c>
      <c r="C23" s="45" t="s">
        <v>243</v>
      </c>
      <c r="D23" s="14">
        <v>278</v>
      </c>
      <c r="E23" s="14">
        <v>274</v>
      </c>
      <c r="F23" s="14">
        <v>58</v>
      </c>
      <c r="G23" s="14">
        <v>220</v>
      </c>
      <c r="H23" s="14">
        <v>37</v>
      </c>
      <c r="I23" s="14">
        <v>37</v>
      </c>
      <c r="J23" s="14">
        <v>9</v>
      </c>
      <c r="K23" s="14">
        <v>9</v>
      </c>
      <c r="L23" s="14">
        <v>28</v>
      </c>
      <c r="M23" s="14">
        <v>28</v>
      </c>
    </row>
    <row r="24" spans="1:15" ht="21" customHeight="1" x14ac:dyDescent="0.25">
      <c r="A24" s="18" t="s">
        <v>219</v>
      </c>
      <c r="B24" s="14" t="s">
        <v>244</v>
      </c>
      <c r="C24" s="45"/>
      <c r="D24" s="14">
        <v>114</v>
      </c>
      <c r="E24" s="14">
        <v>113</v>
      </c>
      <c r="F24" s="14">
        <v>27</v>
      </c>
      <c r="G24" s="14">
        <v>87</v>
      </c>
      <c r="H24" s="14">
        <v>17</v>
      </c>
      <c r="I24" s="14">
        <v>17</v>
      </c>
      <c r="J24" s="14">
        <v>3</v>
      </c>
      <c r="K24" s="14">
        <v>3</v>
      </c>
      <c r="L24" s="14">
        <v>14</v>
      </c>
      <c r="M24" s="14">
        <v>14</v>
      </c>
    </row>
    <row r="25" spans="1:15" ht="21" customHeight="1" x14ac:dyDescent="0.25">
      <c r="A25" s="18" t="s">
        <v>245</v>
      </c>
      <c r="B25" s="14" t="s">
        <v>246</v>
      </c>
      <c r="C25" s="45" t="s">
        <v>247</v>
      </c>
      <c r="D25" s="14">
        <v>1449</v>
      </c>
      <c r="E25" s="14">
        <v>1431</v>
      </c>
      <c r="F25" s="14">
        <v>229</v>
      </c>
      <c r="G25" s="14">
        <v>1220</v>
      </c>
      <c r="H25" s="14">
        <v>170</v>
      </c>
      <c r="I25" s="14">
        <v>169</v>
      </c>
      <c r="J25" s="14">
        <v>29</v>
      </c>
      <c r="K25" s="14">
        <v>29</v>
      </c>
      <c r="L25" s="14">
        <v>141</v>
      </c>
      <c r="M25" s="14">
        <v>140</v>
      </c>
    </row>
    <row r="26" spans="1:15" ht="21" customHeight="1" x14ac:dyDescent="0.25">
      <c r="A26" s="18" t="s">
        <v>219</v>
      </c>
      <c r="B26" s="14" t="s">
        <v>248</v>
      </c>
      <c r="C26" s="45"/>
      <c r="D26" s="14">
        <v>828</v>
      </c>
      <c r="E26" s="14">
        <v>826</v>
      </c>
      <c r="F26" s="14">
        <v>139</v>
      </c>
      <c r="G26" s="14">
        <v>689</v>
      </c>
      <c r="H26" s="14">
        <v>157</v>
      </c>
      <c r="I26" s="14">
        <v>156</v>
      </c>
      <c r="J26" s="14">
        <v>26</v>
      </c>
      <c r="K26" s="14">
        <v>26</v>
      </c>
      <c r="L26" s="14">
        <v>131</v>
      </c>
      <c r="M26" s="14">
        <v>130</v>
      </c>
    </row>
    <row r="27" spans="1:15" ht="21" customHeight="1" x14ac:dyDescent="0.25">
      <c r="A27" s="18" t="s">
        <v>249</v>
      </c>
      <c r="B27" s="14" t="s">
        <v>250</v>
      </c>
      <c r="C27" s="45" t="s">
        <v>251</v>
      </c>
      <c r="D27" s="14">
        <v>1292</v>
      </c>
      <c r="E27" s="14">
        <v>1286</v>
      </c>
      <c r="F27" s="14">
        <v>280</v>
      </c>
      <c r="G27" s="14">
        <v>1012</v>
      </c>
      <c r="H27" s="14">
        <v>118</v>
      </c>
      <c r="I27" s="14">
        <v>118</v>
      </c>
      <c r="J27" s="14">
        <v>31</v>
      </c>
      <c r="K27" s="14">
        <v>31</v>
      </c>
      <c r="L27" s="14">
        <v>87</v>
      </c>
      <c r="M27" s="14">
        <v>87</v>
      </c>
    </row>
    <row r="28" spans="1:15" ht="21" customHeight="1" x14ac:dyDescent="0.25">
      <c r="A28" s="18" t="s">
        <v>252</v>
      </c>
      <c r="B28" s="14" t="s">
        <v>253</v>
      </c>
      <c r="C28" s="45"/>
      <c r="D28" s="14">
        <v>435</v>
      </c>
      <c r="E28" s="14">
        <v>435</v>
      </c>
      <c r="F28" s="14">
        <v>94</v>
      </c>
      <c r="G28" s="14">
        <v>341</v>
      </c>
      <c r="H28" s="14">
        <v>50</v>
      </c>
      <c r="I28" s="14">
        <v>50</v>
      </c>
      <c r="J28" s="14">
        <v>15</v>
      </c>
      <c r="K28" s="14">
        <v>15</v>
      </c>
      <c r="L28" s="14">
        <v>35</v>
      </c>
      <c r="M28" s="14">
        <v>35</v>
      </c>
    </row>
    <row r="29" spans="1:15" ht="21" customHeight="1" x14ac:dyDescent="0.25">
      <c r="A29" s="18" t="s">
        <v>254</v>
      </c>
      <c r="B29" s="14" t="s">
        <v>255</v>
      </c>
      <c r="C29" s="45"/>
      <c r="D29" s="14">
        <v>281</v>
      </c>
      <c r="E29" s="14">
        <v>271</v>
      </c>
      <c r="F29" s="14">
        <v>60</v>
      </c>
      <c r="G29" s="14">
        <v>221</v>
      </c>
      <c r="H29" s="14">
        <v>41</v>
      </c>
      <c r="I29" s="14">
        <v>41</v>
      </c>
      <c r="J29" s="14">
        <v>9</v>
      </c>
      <c r="K29" s="14">
        <v>9</v>
      </c>
      <c r="L29" s="14">
        <v>32</v>
      </c>
      <c r="M29" s="14">
        <v>32</v>
      </c>
    </row>
    <row r="30" spans="1:15" ht="21" customHeight="1" x14ac:dyDescent="0.25">
      <c r="A30" s="18" t="s">
        <v>256</v>
      </c>
      <c r="B30" s="14" t="s">
        <v>257</v>
      </c>
      <c r="C30" s="45" t="s">
        <v>258</v>
      </c>
      <c r="D30" s="14">
        <v>251</v>
      </c>
      <c r="E30" s="14">
        <v>251</v>
      </c>
      <c r="F30" s="14">
        <v>95</v>
      </c>
      <c r="G30" s="14">
        <v>156</v>
      </c>
      <c r="H30" s="14">
        <v>17</v>
      </c>
      <c r="I30" s="14">
        <v>17</v>
      </c>
      <c r="J30" s="14">
        <v>11</v>
      </c>
      <c r="K30" s="14">
        <v>11</v>
      </c>
      <c r="L30" s="14">
        <v>6</v>
      </c>
      <c r="M30" s="14">
        <v>6</v>
      </c>
    </row>
    <row r="31" spans="1:15" ht="21" customHeight="1" x14ac:dyDescent="0.25">
      <c r="A31" s="18" t="s">
        <v>252</v>
      </c>
      <c r="B31" s="14" t="s">
        <v>259</v>
      </c>
      <c r="C31" s="45"/>
      <c r="D31" s="14">
        <v>71</v>
      </c>
      <c r="E31" s="14">
        <v>71</v>
      </c>
      <c r="F31" s="14">
        <v>31</v>
      </c>
      <c r="G31" s="14">
        <v>40</v>
      </c>
      <c r="H31" s="14">
        <v>12</v>
      </c>
      <c r="I31" s="14">
        <v>12</v>
      </c>
      <c r="J31" s="14">
        <v>9</v>
      </c>
      <c r="K31" s="14">
        <v>9</v>
      </c>
      <c r="L31" s="14">
        <v>3</v>
      </c>
      <c r="M31" s="14">
        <v>3</v>
      </c>
    </row>
    <row r="32" spans="1:15" ht="21" customHeight="1" x14ac:dyDescent="0.25">
      <c r="A32" s="18" t="s">
        <v>254</v>
      </c>
      <c r="B32" s="14" t="s">
        <v>260</v>
      </c>
      <c r="C32" s="45"/>
      <c r="D32" s="14">
        <v>53</v>
      </c>
      <c r="E32" s="14">
        <v>53</v>
      </c>
      <c r="F32" s="14">
        <v>12</v>
      </c>
      <c r="G32" s="14">
        <v>41</v>
      </c>
      <c r="H32" s="14">
        <v>2</v>
      </c>
      <c r="I32" s="14">
        <v>2</v>
      </c>
      <c r="J32" s="14">
        <v>0</v>
      </c>
      <c r="K32" s="14">
        <v>0</v>
      </c>
      <c r="L32" s="14">
        <v>2</v>
      </c>
      <c r="M32" s="14">
        <v>2</v>
      </c>
    </row>
    <row r="33" spans="1:16" ht="21" customHeight="1" x14ac:dyDescent="0.25">
      <c r="A33" s="18" t="s">
        <v>261</v>
      </c>
      <c r="B33" s="14" t="s">
        <v>262</v>
      </c>
      <c r="C33" s="45" t="s">
        <v>263</v>
      </c>
      <c r="D33" s="14">
        <v>813</v>
      </c>
      <c r="E33" s="14">
        <v>800</v>
      </c>
      <c r="F33" s="14">
        <v>78</v>
      </c>
      <c r="G33" s="14">
        <v>735</v>
      </c>
      <c r="H33" s="14">
        <v>68</v>
      </c>
      <c r="I33" s="14">
        <v>68</v>
      </c>
      <c r="J33" s="14">
        <v>13</v>
      </c>
      <c r="K33" s="14">
        <v>13</v>
      </c>
      <c r="L33" s="14">
        <v>55</v>
      </c>
      <c r="M33" s="14">
        <v>55</v>
      </c>
    </row>
    <row r="34" spans="1:16" ht="21" customHeight="1" x14ac:dyDescent="0.25">
      <c r="A34" s="18" t="s">
        <v>219</v>
      </c>
      <c r="B34" s="14" t="s">
        <v>264</v>
      </c>
      <c r="C34" s="45"/>
      <c r="D34" s="14">
        <v>384</v>
      </c>
      <c r="E34" s="14">
        <v>384</v>
      </c>
      <c r="F34" s="14">
        <v>44</v>
      </c>
      <c r="G34" s="14">
        <v>340</v>
      </c>
      <c r="H34" s="14">
        <v>55</v>
      </c>
      <c r="I34" s="14">
        <v>55</v>
      </c>
      <c r="J34" s="14">
        <v>11</v>
      </c>
      <c r="K34" s="14">
        <v>11</v>
      </c>
      <c r="L34" s="14">
        <v>44</v>
      </c>
      <c r="M34" s="14">
        <v>44</v>
      </c>
    </row>
    <row r="35" spans="1:16" ht="21" customHeight="1" x14ac:dyDescent="0.25">
      <c r="A35" s="25" t="s">
        <v>265</v>
      </c>
      <c r="B35" s="14" t="s">
        <v>61</v>
      </c>
      <c r="C35" s="14" t="s">
        <v>266</v>
      </c>
      <c r="D35" s="14">
        <v>22143</v>
      </c>
      <c r="E35" s="14">
        <v>22036</v>
      </c>
      <c r="F35" s="14">
        <v>6160</v>
      </c>
      <c r="G35" s="14">
        <v>15983</v>
      </c>
      <c r="H35" s="14">
        <v>1654</v>
      </c>
      <c r="I35" s="14">
        <v>1648</v>
      </c>
      <c r="J35" s="14">
        <v>531</v>
      </c>
      <c r="K35" s="14">
        <v>527</v>
      </c>
      <c r="L35" s="14">
        <v>1123</v>
      </c>
      <c r="M35" s="14">
        <v>1121</v>
      </c>
    </row>
    <row r="36" spans="1:16" ht="21" customHeight="1" x14ac:dyDescent="0.25">
      <c r="A36" s="18" t="s">
        <v>267</v>
      </c>
      <c r="B36" s="14" t="s">
        <v>268</v>
      </c>
      <c r="C36" s="14" t="s">
        <v>269</v>
      </c>
      <c r="D36" s="14">
        <v>21465</v>
      </c>
      <c r="E36" s="14">
        <v>21274</v>
      </c>
      <c r="F36" s="14">
        <v>5724</v>
      </c>
      <c r="G36" s="14">
        <v>15741</v>
      </c>
      <c r="H36" s="14">
        <v>1651</v>
      </c>
      <c r="I36" s="14">
        <v>1645</v>
      </c>
      <c r="J36" s="14">
        <v>528</v>
      </c>
      <c r="K36" s="14">
        <v>524</v>
      </c>
      <c r="L36" s="14">
        <v>1123</v>
      </c>
      <c r="M36" s="14">
        <v>1121</v>
      </c>
    </row>
    <row r="37" spans="1:16" ht="31.5" customHeight="1" x14ac:dyDescent="0.25">
      <c r="A37" s="18" t="s">
        <v>270</v>
      </c>
      <c r="B37" s="14" t="s">
        <v>63</v>
      </c>
      <c r="C37" s="14" t="s">
        <v>271</v>
      </c>
      <c r="D37" s="14">
        <v>6</v>
      </c>
      <c r="E37" s="14">
        <v>0</v>
      </c>
      <c r="F37" s="14">
        <v>0</v>
      </c>
      <c r="G37" s="14">
        <v>6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6" ht="21" customHeight="1" x14ac:dyDescent="0.25">
      <c r="A38" s="18" t="s">
        <v>272</v>
      </c>
      <c r="B38" s="14" t="s">
        <v>65</v>
      </c>
      <c r="C38" s="14" t="s">
        <v>273</v>
      </c>
      <c r="D38" s="14">
        <v>796</v>
      </c>
      <c r="E38" s="14">
        <v>362</v>
      </c>
      <c r="F38" s="14">
        <v>71</v>
      </c>
      <c r="G38" s="14">
        <v>725</v>
      </c>
      <c r="H38" s="14">
        <v>198</v>
      </c>
      <c r="I38" s="14">
        <v>182</v>
      </c>
      <c r="J38" s="14">
        <v>3</v>
      </c>
      <c r="K38" s="14">
        <v>3</v>
      </c>
      <c r="L38" s="14">
        <v>195</v>
      </c>
      <c r="M38" s="14">
        <v>179</v>
      </c>
    </row>
    <row r="39" spans="1:16" ht="21" customHeight="1" x14ac:dyDescent="0.25">
      <c r="A39" s="18" t="s">
        <v>274</v>
      </c>
      <c r="B39" s="14" t="s">
        <v>67</v>
      </c>
      <c r="C39" s="14" t="s">
        <v>275</v>
      </c>
      <c r="D39" s="14">
        <v>935</v>
      </c>
      <c r="E39" s="14">
        <v>793</v>
      </c>
      <c r="F39" s="14">
        <v>107</v>
      </c>
      <c r="G39" s="14">
        <v>828</v>
      </c>
      <c r="H39" s="14">
        <v>146</v>
      </c>
      <c r="I39" s="14">
        <v>76</v>
      </c>
      <c r="J39" s="14">
        <v>24</v>
      </c>
      <c r="K39" s="14">
        <v>4</v>
      </c>
      <c r="L39" s="14">
        <v>122</v>
      </c>
      <c r="M39" s="14">
        <v>72</v>
      </c>
    </row>
    <row r="40" spans="1:16" ht="21" customHeight="1" x14ac:dyDescent="0.25">
      <c r="A40" s="18" t="s">
        <v>276</v>
      </c>
      <c r="B40" s="14" t="s">
        <v>69</v>
      </c>
      <c r="C40" s="14" t="s">
        <v>277</v>
      </c>
      <c r="D40" s="14">
        <v>111</v>
      </c>
      <c r="E40" s="14">
        <v>43</v>
      </c>
      <c r="F40" s="14">
        <v>16</v>
      </c>
      <c r="G40" s="14">
        <v>95</v>
      </c>
      <c r="H40" s="14">
        <v>72</v>
      </c>
      <c r="I40" s="14">
        <v>28</v>
      </c>
      <c r="J40" s="14">
        <v>11</v>
      </c>
      <c r="K40" s="14">
        <v>0</v>
      </c>
      <c r="L40" s="14">
        <v>61</v>
      </c>
      <c r="M40" s="14">
        <v>28</v>
      </c>
    </row>
    <row r="41" spans="1:16" ht="21" customHeight="1" x14ac:dyDescent="0.25">
      <c r="A41" s="18" t="s">
        <v>278</v>
      </c>
      <c r="B41" s="14" t="s">
        <v>71</v>
      </c>
      <c r="C41" s="14" t="s">
        <v>279</v>
      </c>
      <c r="D41" s="14">
        <v>528</v>
      </c>
      <c r="E41" s="14">
        <v>429</v>
      </c>
      <c r="F41" s="14">
        <v>64</v>
      </c>
      <c r="G41" s="14">
        <v>464</v>
      </c>
      <c r="H41" s="14">
        <v>318</v>
      </c>
      <c r="I41" s="14">
        <v>299</v>
      </c>
      <c r="J41" s="14">
        <v>0</v>
      </c>
      <c r="K41" s="14">
        <v>0</v>
      </c>
      <c r="L41" s="14">
        <v>318</v>
      </c>
      <c r="M41" s="14">
        <v>299</v>
      </c>
    </row>
    <row r="42" spans="1:16" ht="21" customHeight="1" x14ac:dyDescent="0.25">
      <c r="A42" s="25" t="s">
        <v>280</v>
      </c>
      <c r="B42" s="14" t="s">
        <v>96</v>
      </c>
      <c r="C42" s="14" t="s">
        <v>281</v>
      </c>
      <c r="D42" s="14">
        <v>218264</v>
      </c>
      <c r="E42" s="14">
        <v>188276</v>
      </c>
      <c r="F42" s="14">
        <v>57062</v>
      </c>
      <c r="G42" s="14">
        <v>161202</v>
      </c>
      <c r="H42" s="14">
        <v>10795</v>
      </c>
      <c r="I42" s="14">
        <v>10480</v>
      </c>
      <c r="J42" s="14">
        <v>4538</v>
      </c>
      <c r="K42" s="14">
        <v>4460</v>
      </c>
      <c r="L42" s="14">
        <v>6257</v>
      </c>
      <c r="M42" s="14">
        <v>6020</v>
      </c>
    </row>
    <row r="43" spans="1:16" ht="32.25" customHeight="1" x14ac:dyDescent="0.25">
      <c r="A43" s="18" t="s">
        <v>282</v>
      </c>
      <c r="B43" s="14" t="s">
        <v>283</v>
      </c>
      <c r="C43" s="14" t="s">
        <v>284</v>
      </c>
      <c r="D43" s="14">
        <v>129329</v>
      </c>
      <c r="E43" s="14">
        <v>113782</v>
      </c>
      <c r="F43" s="14">
        <v>39043</v>
      </c>
      <c r="G43" s="14">
        <v>90286</v>
      </c>
      <c r="H43" s="14">
        <v>6525</v>
      </c>
      <c r="I43" s="14">
        <v>6473</v>
      </c>
      <c r="J43" s="14">
        <v>3347</v>
      </c>
      <c r="K43" s="14">
        <v>3326</v>
      </c>
      <c r="L43" s="14">
        <v>3178</v>
      </c>
      <c r="M43" s="14">
        <v>3147</v>
      </c>
    </row>
    <row r="44" spans="1:16" ht="21" customHeight="1" x14ac:dyDescent="0.25">
      <c r="A44" s="18" t="s">
        <v>285</v>
      </c>
      <c r="B44" s="14" t="s">
        <v>286</v>
      </c>
      <c r="C44" s="14" t="s">
        <v>287</v>
      </c>
      <c r="D44" s="14">
        <v>63600</v>
      </c>
      <c r="E44" s="14">
        <v>58548</v>
      </c>
      <c r="F44" s="14">
        <v>12161</v>
      </c>
      <c r="G44" s="14">
        <v>51439</v>
      </c>
      <c r="H44" s="14">
        <v>2987</v>
      </c>
      <c r="I44" s="14">
        <v>2951</v>
      </c>
      <c r="J44" s="14">
        <v>887</v>
      </c>
      <c r="K44" s="14">
        <v>873</v>
      </c>
      <c r="L44" s="14">
        <v>2100</v>
      </c>
      <c r="M44" s="14">
        <v>2078</v>
      </c>
    </row>
    <row r="45" spans="1:16" ht="21" customHeight="1" x14ac:dyDescent="0.25">
      <c r="A45" s="18" t="s">
        <v>288</v>
      </c>
      <c r="B45" s="14" t="s">
        <v>289</v>
      </c>
      <c r="C45" s="14" t="s">
        <v>290</v>
      </c>
      <c r="D45" s="14">
        <v>20401</v>
      </c>
      <c r="E45" s="14">
        <v>12699</v>
      </c>
      <c r="F45" s="14">
        <v>4688</v>
      </c>
      <c r="G45" s="14">
        <v>15713</v>
      </c>
      <c r="H45" s="14">
        <v>1001</v>
      </c>
      <c r="I45" s="14">
        <v>776</v>
      </c>
      <c r="J45" s="14">
        <v>210</v>
      </c>
      <c r="K45" s="14">
        <v>168</v>
      </c>
      <c r="L45" s="14">
        <v>791</v>
      </c>
      <c r="M45" s="14">
        <v>608</v>
      </c>
    </row>
    <row r="46" spans="1:16" ht="42" customHeight="1" x14ac:dyDescent="0.25">
      <c r="A46" s="18" t="s">
        <v>291</v>
      </c>
      <c r="B46" s="14" t="s">
        <v>292</v>
      </c>
      <c r="C46" s="14" t="s">
        <v>293</v>
      </c>
      <c r="D46" s="14">
        <v>197</v>
      </c>
      <c r="E46" s="14">
        <v>165</v>
      </c>
      <c r="F46" s="14">
        <v>158</v>
      </c>
      <c r="G46" s="14">
        <v>39</v>
      </c>
      <c r="H46" s="14">
        <v>3</v>
      </c>
      <c r="I46" s="14">
        <v>2</v>
      </c>
      <c r="J46" s="14">
        <v>3</v>
      </c>
      <c r="K46" s="14">
        <v>2</v>
      </c>
      <c r="L46" s="14">
        <v>0</v>
      </c>
      <c r="M46" s="14">
        <v>0</v>
      </c>
    </row>
    <row r="47" spans="1:16" ht="21" customHeight="1" x14ac:dyDescent="0.25">
      <c r="A47" s="25" t="s">
        <v>294</v>
      </c>
      <c r="B47" s="14" t="s">
        <v>51</v>
      </c>
      <c r="C47" s="14" t="s">
        <v>295</v>
      </c>
      <c r="D47" s="14">
        <v>8981</v>
      </c>
      <c r="E47" s="14">
        <v>7536</v>
      </c>
      <c r="F47" s="14">
        <v>3624</v>
      </c>
      <c r="G47" s="14">
        <v>5357</v>
      </c>
      <c r="H47" s="14">
        <v>1175</v>
      </c>
      <c r="I47" s="14">
        <v>1150</v>
      </c>
      <c r="J47" s="14">
        <v>539</v>
      </c>
      <c r="K47" s="14">
        <v>523</v>
      </c>
      <c r="L47" s="14">
        <v>636</v>
      </c>
      <c r="M47" s="14">
        <v>627</v>
      </c>
    </row>
    <row r="48" spans="1:16" ht="52.5" customHeight="1" x14ac:dyDescent="0.25">
      <c r="A48" s="18" t="s">
        <v>296</v>
      </c>
      <c r="B48" s="14" t="s">
        <v>297</v>
      </c>
      <c r="C48" s="14" t="s">
        <v>298</v>
      </c>
      <c r="D48" s="14">
        <v>3890</v>
      </c>
      <c r="E48" s="14">
        <v>2913</v>
      </c>
      <c r="F48" s="14">
        <v>1645</v>
      </c>
      <c r="G48" s="14">
        <v>2245</v>
      </c>
      <c r="H48" s="14">
        <v>803</v>
      </c>
      <c r="I48" s="14">
        <v>797</v>
      </c>
      <c r="J48" s="14">
        <v>374</v>
      </c>
      <c r="K48" s="14">
        <v>372</v>
      </c>
      <c r="L48" s="14">
        <v>429</v>
      </c>
      <c r="M48" s="14">
        <v>425</v>
      </c>
      <c r="P48">
        <f>H42*100/467311</f>
        <v>2.3100248014705409</v>
      </c>
    </row>
    <row r="49" spans="1:13" ht="43.5" customHeight="1" x14ac:dyDescent="0.25">
      <c r="A49" s="18" t="s">
        <v>299</v>
      </c>
      <c r="B49" s="14" t="s">
        <v>300</v>
      </c>
      <c r="C49" s="14" t="s">
        <v>301</v>
      </c>
      <c r="D49" s="14">
        <v>4753</v>
      </c>
      <c r="E49" s="14">
        <v>4431</v>
      </c>
      <c r="F49" s="14">
        <v>1800</v>
      </c>
      <c r="G49" s="14">
        <v>2953</v>
      </c>
      <c r="H49" s="14">
        <v>341</v>
      </c>
      <c r="I49" s="14">
        <v>339</v>
      </c>
      <c r="J49" s="14">
        <v>141</v>
      </c>
      <c r="K49" s="14">
        <v>139</v>
      </c>
      <c r="L49" s="14">
        <v>200</v>
      </c>
      <c r="M49" s="14">
        <v>200</v>
      </c>
    </row>
    <row r="50" spans="1:13" ht="21" customHeight="1" x14ac:dyDescent="0.25">
      <c r="A50" s="25" t="s">
        <v>302</v>
      </c>
      <c r="B50" s="14" t="s">
        <v>52</v>
      </c>
      <c r="C50" s="14" t="s">
        <v>303</v>
      </c>
      <c r="D50" s="14">
        <v>17559</v>
      </c>
      <c r="E50" s="14">
        <v>11880</v>
      </c>
      <c r="F50" s="14">
        <v>10489</v>
      </c>
      <c r="G50" s="14">
        <v>7070</v>
      </c>
      <c r="H50" s="14">
        <v>1855</v>
      </c>
      <c r="I50" s="14">
        <v>1731</v>
      </c>
      <c r="J50" s="14">
        <v>1021</v>
      </c>
      <c r="K50" s="14">
        <v>968</v>
      </c>
      <c r="L50" s="14">
        <v>834</v>
      </c>
      <c r="M50" s="14">
        <v>763</v>
      </c>
    </row>
    <row r="51" spans="1:13" ht="21" customHeight="1" x14ac:dyDescent="0.25">
      <c r="A51" s="18" t="s">
        <v>304</v>
      </c>
      <c r="B51" s="14" t="s">
        <v>305</v>
      </c>
      <c r="C51" s="14" t="s">
        <v>306</v>
      </c>
      <c r="D51" s="14">
        <v>2684</v>
      </c>
      <c r="E51" s="14">
        <v>2651</v>
      </c>
      <c r="F51" s="14">
        <v>1451</v>
      </c>
      <c r="G51" s="14">
        <v>1233</v>
      </c>
      <c r="H51" s="14">
        <v>169</v>
      </c>
      <c r="I51" s="14">
        <v>167</v>
      </c>
      <c r="J51" s="14">
        <v>95</v>
      </c>
      <c r="K51" s="14">
        <v>95</v>
      </c>
      <c r="L51" s="14">
        <v>74</v>
      </c>
      <c r="M51" s="14">
        <v>72</v>
      </c>
    </row>
    <row r="52" spans="1:13" ht="21" customHeight="1" x14ac:dyDescent="0.25">
      <c r="A52" s="18" t="s">
        <v>307</v>
      </c>
      <c r="B52" s="14" t="s">
        <v>53</v>
      </c>
      <c r="C52" s="14" t="s">
        <v>308</v>
      </c>
      <c r="D52" s="14">
        <v>6780</v>
      </c>
      <c r="E52" s="14">
        <v>4552</v>
      </c>
      <c r="F52" s="14">
        <v>4507</v>
      </c>
      <c r="G52" s="14">
        <v>2273</v>
      </c>
      <c r="H52" s="14">
        <v>895</v>
      </c>
      <c r="I52" s="14">
        <v>864</v>
      </c>
      <c r="J52" s="14">
        <v>512</v>
      </c>
      <c r="K52" s="14">
        <v>492</v>
      </c>
      <c r="L52" s="14">
        <v>383</v>
      </c>
      <c r="M52" s="14">
        <v>372</v>
      </c>
    </row>
    <row r="53" spans="1:13" ht="21" customHeight="1" x14ac:dyDescent="0.25">
      <c r="A53" s="18" t="s">
        <v>309</v>
      </c>
      <c r="B53" s="14" t="s">
        <v>54</v>
      </c>
      <c r="C53" s="14" t="s">
        <v>1</v>
      </c>
      <c r="D53" s="14">
        <v>76680</v>
      </c>
      <c r="E53" s="14">
        <v>25405</v>
      </c>
      <c r="F53" s="14">
        <v>48964</v>
      </c>
      <c r="G53" s="14">
        <v>27716</v>
      </c>
      <c r="H53" s="14">
        <v>5674</v>
      </c>
      <c r="I53" s="14">
        <v>3272</v>
      </c>
      <c r="J53" s="14">
        <v>2954</v>
      </c>
      <c r="K53" s="14">
        <v>1803</v>
      </c>
      <c r="L53" s="14">
        <v>2720</v>
      </c>
      <c r="M53" s="14">
        <v>1469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70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310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311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60151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0" sqref="D10:D12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8" t="s">
        <v>312</v>
      </c>
      <c r="B1" s="38"/>
      <c r="C1" s="38"/>
      <c r="D1" s="38"/>
      <c r="E1" s="38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313</v>
      </c>
      <c r="B3" s="1" t="s">
        <v>1</v>
      </c>
      <c r="C3" s="42" t="s">
        <v>35</v>
      </c>
      <c r="D3" s="42"/>
      <c r="E3" s="4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6" t="s">
        <v>314</v>
      </c>
      <c r="B5" s="36" t="s">
        <v>37</v>
      </c>
      <c r="C5" s="36" t="s">
        <v>315</v>
      </c>
      <c r="D5" s="36"/>
      <c r="E5" s="36"/>
    </row>
    <row r="6" spans="1:5" ht="15" customHeight="1" x14ac:dyDescent="0.25">
      <c r="A6" s="36"/>
      <c r="B6" s="36"/>
      <c r="C6" s="36" t="s">
        <v>70</v>
      </c>
      <c r="D6" s="36" t="s">
        <v>39</v>
      </c>
      <c r="E6" s="36"/>
    </row>
    <row r="7" spans="1:5" ht="26.25" customHeight="1" x14ac:dyDescent="0.25">
      <c r="A7" s="36"/>
      <c r="B7" s="36"/>
      <c r="C7" s="36"/>
      <c r="D7" s="6" t="s">
        <v>165</v>
      </c>
      <c r="E7" s="6" t="s">
        <v>166</v>
      </c>
    </row>
    <row r="8" spans="1: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</row>
    <row r="9" spans="1:5" ht="21" customHeight="1" x14ac:dyDescent="0.25">
      <c r="A9" s="18" t="s">
        <v>316</v>
      </c>
      <c r="B9" s="14" t="s">
        <v>57</v>
      </c>
      <c r="C9" s="14">
        <v>74058</v>
      </c>
      <c r="D9" s="14">
        <v>72759</v>
      </c>
      <c r="E9" s="14">
        <v>1299</v>
      </c>
    </row>
    <row r="10" spans="1:5" ht="21" customHeight="1" x14ac:dyDescent="0.25">
      <c r="A10" s="18" t="s">
        <v>317</v>
      </c>
      <c r="B10" s="14" t="s">
        <v>59</v>
      </c>
      <c r="C10" s="14">
        <v>36646</v>
      </c>
      <c r="D10" s="14">
        <v>34246</v>
      </c>
      <c r="E10" s="14">
        <v>2400</v>
      </c>
    </row>
    <row r="11" spans="1:5" ht="21" customHeight="1" x14ac:dyDescent="0.25">
      <c r="A11" s="18" t="s">
        <v>318</v>
      </c>
      <c r="B11" s="14" t="s">
        <v>61</v>
      </c>
      <c r="C11" s="14">
        <v>281158</v>
      </c>
      <c r="D11" s="14">
        <v>88990</v>
      </c>
      <c r="E11" s="14">
        <v>192168</v>
      </c>
    </row>
    <row r="12" spans="1:5" ht="21" customHeight="1" x14ac:dyDescent="0.25">
      <c r="A12" s="18" t="s">
        <v>319</v>
      </c>
      <c r="B12" s="14" t="s">
        <v>63</v>
      </c>
      <c r="C12" s="14">
        <v>75449</v>
      </c>
      <c r="D12" s="14">
        <v>58954</v>
      </c>
      <c r="E12" s="14">
        <v>16495</v>
      </c>
    </row>
    <row r="13" spans="1:5" ht="54" customHeight="1" x14ac:dyDescent="0.25">
      <c r="A13" s="18" t="s">
        <v>320</v>
      </c>
      <c r="B13" s="14" t="s">
        <v>65</v>
      </c>
      <c r="C13" s="14">
        <v>96613</v>
      </c>
      <c r="D13" s="14">
        <v>38827</v>
      </c>
      <c r="E13" s="14">
        <v>57786</v>
      </c>
    </row>
    <row r="14" spans="1:5" ht="21" customHeight="1" x14ac:dyDescent="0.25">
      <c r="A14" s="18" t="s">
        <v>321</v>
      </c>
      <c r="B14" s="14" t="s">
        <v>67</v>
      </c>
      <c r="C14" s="14">
        <v>279804</v>
      </c>
      <c r="D14" s="14">
        <v>117707</v>
      </c>
      <c r="E14" s="14">
        <v>162097</v>
      </c>
    </row>
    <row r="15" spans="1:5" ht="24.75" customHeight="1" x14ac:dyDescent="0.25">
      <c r="A15" s="18" t="s">
        <v>322</v>
      </c>
      <c r="B15" s="14" t="s">
        <v>323</v>
      </c>
      <c r="C15" s="14">
        <v>14716</v>
      </c>
      <c r="D15" s="14">
        <v>13535</v>
      </c>
      <c r="E15" s="14">
        <v>1181</v>
      </c>
    </row>
    <row r="16" spans="1:5" ht="13.5" customHeight="1" x14ac:dyDescent="0.25">
      <c r="A16" s="18" t="s">
        <v>324</v>
      </c>
      <c r="B16" s="14" t="s">
        <v>325</v>
      </c>
      <c r="C16" s="14">
        <v>233221</v>
      </c>
      <c r="D16" s="14">
        <v>89513</v>
      </c>
      <c r="E16" s="14">
        <v>143708</v>
      </c>
    </row>
    <row r="17" spans="1:5" ht="10.5" customHeight="1" x14ac:dyDescent="0.25">
      <c r="A17" s="18" t="s">
        <v>326</v>
      </c>
      <c r="B17" s="14" t="s">
        <v>327</v>
      </c>
      <c r="C17" s="14">
        <v>30643</v>
      </c>
      <c r="D17" s="14">
        <v>13654</v>
      </c>
      <c r="E17" s="14">
        <v>16989</v>
      </c>
    </row>
    <row r="18" spans="1:5" ht="21" customHeight="1" x14ac:dyDescent="0.25">
      <c r="A18" s="18" t="s">
        <v>328</v>
      </c>
      <c r="B18" s="14" t="s">
        <v>329</v>
      </c>
      <c r="C18" s="14">
        <v>1224</v>
      </c>
      <c r="D18" s="14">
        <v>1005</v>
      </c>
      <c r="E18" s="14">
        <v>219</v>
      </c>
    </row>
    <row r="19" spans="1:5" ht="31.5" customHeight="1" x14ac:dyDescent="0.25">
      <c r="A19" s="18" t="s">
        <v>330</v>
      </c>
      <c r="B19" s="14" t="s">
        <v>69</v>
      </c>
      <c r="C19" s="14">
        <v>3287</v>
      </c>
      <c r="D19" s="14">
        <v>1223</v>
      </c>
      <c r="E19" s="14">
        <v>2064</v>
      </c>
    </row>
    <row r="20" spans="1:5" ht="21" customHeight="1" x14ac:dyDescent="0.25">
      <c r="A20" s="18" t="s">
        <v>331</v>
      </c>
      <c r="B20" s="14" t="s">
        <v>71</v>
      </c>
      <c r="C20" s="14">
        <v>59152</v>
      </c>
      <c r="D20" s="14">
        <v>28220</v>
      </c>
      <c r="E20" s="14">
        <v>30932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332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333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219876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334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335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220874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336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337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26561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338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339</v>
      </c>
    </row>
    <row r="22" spans="1:1" ht="15" customHeight="1" x14ac:dyDescent="0.25">
      <c r="A22" s="6" t="s">
        <v>24</v>
      </c>
    </row>
    <row r="23" spans="1:1" ht="15" customHeight="1" x14ac:dyDescent="0.25">
      <c r="A23" s="14">
        <v>11025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340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341</v>
      </c>
    </row>
    <row r="28" spans="1:1" ht="15" customHeight="1" x14ac:dyDescent="0.25">
      <c r="A28" s="6" t="s">
        <v>24</v>
      </c>
    </row>
    <row r="29" spans="1:1" ht="15" customHeight="1" x14ac:dyDescent="0.25">
      <c r="A29" s="14">
        <v>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342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343</v>
      </c>
    </row>
    <row r="34" spans="1:1" ht="15" customHeight="1" x14ac:dyDescent="0.25">
      <c r="A34" s="6" t="s">
        <v>24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344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345</v>
      </c>
    </row>
    <row r="40" spans="1:1" ht="15" customHeight="1" x14ac:dyDescent="0.25">
      <c r="A40" s="6" t="s">
        <v>24</v>
      </c>
    </row>
    <row r="41" spans="1:1" ht="15" customHeight="1" x14ac:dyDescent="0.25">
      <c r="A41" s="14">
        <v>54855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346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347</v>
      </c>
    </row>
    <row r="46" spans="1:1" ht="15" customHeight="1" x14ac:dyDescent="0.25">
      <c r="A46" s="6" t="s">
        <v>24</v>
      </c>
    </row>
    <row r="47" spans="1:1" ht="15" customHeight="1" x14ac:dyDescent="0.25">
      <c r="A47" s="14">
        <v>167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348</v>
      </c>
      <c r="B1" s="21" t="s">
        <v>35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349</v>
      </c>
      <c r="B3" s="6" t="s">
        <v>350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24</v>
      </c>
      <c r="B4" s="6" t="s">
        <v>25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3</v>
      </c>
      <c r="B5" s="14">
        <v>11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351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352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24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130709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353</v>
      </c>
      <c r="B13" s="26" t="s">
        <v>1</v>
      </c>
      <c r="C13" s="1" t="s">
        <v>1</v>
      </c>
      <c r="D13" s="27" t="s">
        <v>1</v>
      </c>
      <c r="E13" s="1" t="s">
        <v>1</v>
      </c>
      <c r="F13" s="26" t="s">
        <v>1</v>
      </c>
    </row>
    <row r="14" spans="1:6" ht="15" customHeight="1" x14ac:dyDescent="0.25">
      <c r="A14" s="7" t="s">
        <v>1</v>
      </c>
      <c r="B14" s="28" t="s">
        <v>354</v>
      </c>
      <c r="C14" s="1" t="s">
        <v>1</v>
      </c>
      <c r="D14" s="28" t="s">
        <v>355</v>
      </c>
      <c r="E14" s="1" t="s">
        <v>1</v>
      </c>
      <c r="F14" s="1" t="s">
        <v>356</v>
      </c>
    </row>
    <row r="15" spans="1:6" ht="15" customHeight="1" x14ac:dyDescent="0.25">
      <c r="A15" s="7" t="s">
        <v>1</v>
      </c>
      <c r="B15" s="28" t="s">
        <v>1</v>
      </c>
      <c r="C15" s="1" t="s">
        <v>1</v>
      </c>
      <c r="D15" s="28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6" t="s">
        <v>1</v>
      </c>
      <c r="C16" s="1" t="s">
        <v>1</v>
      </c>
      <c r="D16" s="26" t="s">
        <v>1</v>
      </c>
      <c r="E16" s="1" t="s">
        <v>1</v>
      </c>
      <c r="F16" s="26" t="s">
        <v>1</v>
      </c>
    </row>
    <row r="17" spans="1:6" ht="21" customHeight="1" x14ac:dyDescent="0.25">
      <c r="A17" s="7" t="s">
        <v>1</v>
      </c>
      <c r="B17" s="19" t="s">
        <v>357</v>
      </c>
      <c r="C17" s="1" t="s">
        <v>1</v>
      </c>
      <c r="D17" s="19" t="s">
        <v>358</v>
      </c>
      <c r="E17" s="1" t="s">
        <v>1</v>
      </c>
      <c r="F17" s="19" t="s">
        <v>359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2024-11-05T11:15:03Z</cp:lastPrinted>
  <dcterms:created xsi:type="dcterms:W3CDTF">2024-10-09T03:53:18Z</dcterms:created>
  <dcterms:modified xsi:type="dcterms:W3CDTF">2024-11-05T11:15:20Z</dcterms:modified>
</cp:coreProperties>
</file>