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ОТЧЁТЫ\2024\Ф131\Декабрь\"/>
    </mc:Choice>
  </mc:AlternateContent>
  <bookViews>
    <workbookView xWindow="0" yWindow="0" windowWidth="28800" windowHeight="12540" activeTab="3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C27" i="4" l="1"/>
  <c r="C26" i="4"/>
  <c r="C25" i="4"/>
  <c r="C28" i="4" s="1"/>
  <c r="C13" i="4"/>
  <c r="C12" i="4"/>
  <c r="F7" i="3"/>
  <c r="E7" i="3"/>
  <c r="D7" i="3" s="1"/>
  <c r="C7" i="3"/>
  <c r="B7" i="3"/>
  <c r="A7" i="3"/>
</calcChain>
</file>

<file path=xl/sharedStrings.xml><?xml version="1.0" encoding="utf-8"?>
<sst xmlns="http://schemas.openxmlformats.org/spreadsheetml/2006/main" count="953" uniqueCount="360">
  <si>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</si>
  <si>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</si>
  <si>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</si>
  <si>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</si>
  <si>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СВЕДЕНИЯ О ПРОВЕДЕНИИ ПРОФИЛАКТИЧЕСКОГО МЕДИЦИНСКОГО ОСМОТРА И ДИСПАНСЕРИЗАЦИИ ОПРЕДЕЛЕННЫХ ГРУПП ВЗРОСЛОГО НАСЕЛЕНИЯ
за Декабрь месяц 2024 года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</si>
  <si>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</si>
  <si>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</si>
  <si>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</si>
  <si>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</si>
  <si>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</si>
  <si>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</si>
  <si>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</si>
  <si>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</si>
  <si>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</si>
  <si>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</si>
  <si>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</si>
  <si>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</si>
  <si>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ГОСУДАРСТВЕННОЕ БЮДЖЕТНОЕ УЧРЕЖДЕНИЕ ЗДРАВООХРАНЕНИЯ ПЕНЗЕНСКИЙ ОБЛАСТНОЙ ЦЕНТР ОБЩЕСТВЕННОГО ЗДОРОВЬЯ И МЕДИЦИНСКОЙ ПРОФИЛАКТИКИ (ГБУЗ ПО Центр общественного здоровья и медицинской профилактики)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</si>
  <si>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</si>
  <si>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</si>
  <si>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</si>
  <si>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</si>
  <si>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</si>
  <si>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</si>
  <si>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</si>
  <si>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</si>
  <si>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</si>
  <si>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</si>
  <si>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</si>
  <si>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</si>
  <si>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</si>
  <si>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</si>
  <si>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</si>
  <si>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</si>
  <si>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</si>
  <si>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</si>
  <si>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</si>
  <si>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</si>
  <si>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</si>
  <si>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</si>
  <si>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</si>
  <si>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</si>
  <si>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</si>
  <si>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</si>
  <si>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</si>
  <si>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</si>
  <si>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</si>
  <si>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</si>
  <si>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</si>
  <si>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</si>
  <si>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</si>
  <si>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</si>
  <si>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</si>
  <si>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</si>
  <si>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</si>
  <si>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</si>
  <si>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</si>
  <si>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</si>
  <si>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</si>
  <si>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</si>
  <si>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</si>
  <si>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</si>
  <si>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</si>
  <si>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</si>
  <si>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</si>
  <si>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</si>
  <si>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</si>
  <si>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</si>
  <si>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</si>
  <si>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</si>
  <si>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</si>
  <si>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</si>
  <si>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</si>
  <si>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</si>
  <si>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</si>
  <si>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</si>
  <si>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</si>
  <si>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</si>
  <si>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</si>
  <si>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</si>
  <si>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</si>
  <si>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</si>
  <si>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</si>
  <si>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</si>
  <si>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</si>
  <si>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</si>
  <si>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</si>
  <si>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</si>
  <si>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</si>
  <si>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</si>
  <si>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</si>
  <si>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</si>
  <si>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</si>
  <si>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</si>
  <si>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</si>
  <si>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</si>
  <si>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</si>
  <si>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</si>
  <si>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</si>
  <si>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</si>
  <si>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</si>
  <si>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</si>
  <si>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</si>
  <si>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</si>
  <si>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</si>
  <si>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</si>
  <si>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</si>
  <si>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</si>
  <si>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</si>
  <si>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</si>
  <si>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</si>
  <si>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</si>
  <si>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</si>
  <si>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</si>
  <si>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</si>
  <si>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</si>
  <si>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</si>
  <si>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</si>
  <si>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Проведение скринингового исследования на антитела к гепатиту С путем определения суммарных антител классов М и G к вирусу гепатита С  в крови.</t>
  </si>
  <si>
    <t>21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</si>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</sst>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4" t="s">
        <v>0</v>
      </c>
      <c r="B1" s="34"/>
      <c r="C1" s="34"/>
      <c r="D1" s="34"/>
      <c r="E1" s="34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4" t="s">
        <v>2</v>
      </c>
      <c r="B3" s="34"/>
      <c r="C3" s="34"/>
      <c r="D3" s="34"/>
      <c r="E3" s="34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5" t="s">
        <v>3</v>
      </c>
      <c r="B5" s="35"/>
      <c r="C5" s="35"/>
      <c r="D5" s="35"/>
      <c r="E5" s="35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23.25" customHeight="1" x14ac:dyDescent="0.25">
      <c r="A7" s="36" t="s">
        <v>4</v>
      </c>
      <c r="B7" s="36"/>
      <c r="C7" s="36"/>
      <c r="D7" s="36"/>
      <c r="E7" s="36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7" t="s">
        <v>5</v>
      </c>
      <c r="B9" s="37"/>
      <c r="C9" s="6" t="s">
        <v>6</v>
      </c>
      <c r="D9" s="5" t="s">
        <v>1</v>
      </c>
      <c r="E9" s="6" t="s">
        <v>7</v>
      </c>
    </row>
    <row r="10" spans="1:5" ht="22.5" customHeight="1" x14ac:dyDescent="0.25">
      <c r="A10" s="31" t="s">
        <v>8</v>
      </c>
      <c r="B10" s="31"/>
      <c r="C10" s="12" t="s">
        <v>1</v>
      </c>
      <c r="D10" s="10" t="s">
        <v>1</v>
      </c>
      <c r="E10" s="32" t="s">
        <v>9</v>
      </c>
    </row>
    <row r="11" spans="1:5" ht="22.5" customHeight="1" x14ac:dyDescent="0.25">
      <c r="A11" s="31" t="s">
        <v>10</v>
      </c>
      <c r="B11" s="31"/>
      <c r="C11" s="12" t="s">
        <v>11</v>
      </c>
      <c r="D11" s="10" t="s">
        <v>1</v>
      </c>
      <c r="E11" s="32"/>
    </row>
    <row r="12" spans="1:5" ht="22.5" customHeight="1" x14ac:dyDescent="0.25">
      <c r="A12" s="31" t="s">
        <v>12</v>
      </c>
      <c r="B12" s="31"/>
      <c r="C12" s="12" t="s">
        <v>1</v>
      </c>
      <c r="D12" s="10" t="s">
        <v>1</v>
      </c>
      <c r="E12" s="32"/>
    </row>
    <row r="13" spans="1:5" ht="26.25" customHeight="1" x14ac:dyDescent="0.25">
      <c r="A13" s="33" t="s">
        <v>13</v>
      </c>
      <c r="B13" s="33"/>
      <c r="C13" s="13" t="s">
        <v>14</v>
      </c>
      <c r="D13" s="10" t="s">
        <v>1</v>
      </c>
      <c r="E13" s="14" t="s">
        <v>15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16</v>
      </c>
      <c r="B15" s="29" t="s">
        <v>17</v>
      </c>
      <c r="C15" s="29"/>
      <c r="D15" s="29"/>
      <c r="E15" s="29"/>
    </row>
    <row r="16" spans="1:5" ht="15" customHeight="1" x14ac:dyDescent="0.25">
      <c r="A16" s="8" t="s">
        <v>18</v>
      </c>
      <c r="B16" s="30" t="s">
        <v>1</v>
      </c>
      <c r="C16" s="30"/>
      <c r="D16" s="30"/>
      <c r="E16" s="30"/>
    </row>
    <row r="17" spans="1:5" ht="33.75" customHeight="1" x14ac:dyDescent="0.25">
      <c r="A17" s="6" t="s">
        <v>19</v>
      </c>
      <c r="B17" s="6" t="s">
        <v>20</v>
      </c>
      <c r="C17" s="6" t="s">
        <v>21</v>
      </c>
      <c r="D17" s="6" t="s">
        <v>22</v>
      </c>
      <c r="E17" s="6" t="s">
        <v>23</v>
      </c>
    </row>
    <row r="18" spans="1:5" ht="12.75" customHeight="1" x14ac:dyDescent="0.25">
      <c r="A18" s="6" t="s">
        <v>24</v>
      </c>
      <c r="B18" s="6" t="s">
        <v>25</v>
      </c>
      <c r="C18" s="6" t="s">
        <v>26</v>
      </c>
      <c r="D18" s="6" t="s">
        <v>27</v>
      </c>
      <c r="E18" s="6" t="s">
        <v>28</v>
      </c>
    </row>
    <row r="19" spans="1:5" ht="15" customHeight="1" x14ac:dyDescent="0.25">
      <c r="A19" s="14" t="s">
        <v>29</v>
      </c>
      <c r="B19" s="14" t="s">
        <v>30</v>
      </c>
      <c r="C19" s="14" t="s">
        <v>1</v>
      </c>
      <c r="D19" s="14" t="s">
        <v>31</v>
      </c>
      <c r="E19" s="14" t="s">
        <v>32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" right="0.7" top="0.75" bottom="0.75" header="0.3" footer="0.3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C10" sqref="C10:N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34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9" t="s">
        <v>35</v>
      </c>
      <c r="M3" s="39"/>
      <c r="N3" s="39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6" t="s">
        <v>36</v>
      </c>
      <c r="B5" s="36" t="s">
        <v>37</v>
      </c>
      <c r="C5" s="40" t="s">
        <v>38</v>
      </c>
      <c r="D5" s="40"/>
      <c r="E5" s="40"/>
      <c r="F5" s="40"/>
      <c r="G5" s="41" t="s">
        <v>39</v>
      </c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6"/>
      <c r="B6" s="36"/>
      <c r="C6" s="40"/>
      <c r="D6" s="40"/>
      <c r="E6" s="40"/>
      <c r="F6" s="40"/>
      <c r="G6" s="36" t="s">
        <v>40</v>
      </c>
      <c r="H6" s="36"/>
      <c r="I6" s="36"/>
      <c r="J6" s="36"/>
      <c r="K6" s="36" t="s">
        <v>41</v>
      </c>
      <c r="L6" s="36"/>
      <c r="M6" s="36"/>
      <c r="N6" s="36"/>
    </row>
    <row r="7" spans="1:14" ht="10.5" customHeight="1" x14ac:dyDescent="0.25">
      <c r="A7" s="36"/>
      <c r="B7" s="36"/>
      <c r="C7" s="36" t="s">
        <v>42</v>
      </c>
      <c r="D7" s="36" t="s">
        <v>43</v>
      </c>
      <c r="E7" s="36" t="s">
        <v>44</v>
      </c>
      <c r="F7" s="36"/>
      <c r="G7" s="36" t="s">
        <v>42</v>
      </c>
      <c r="H7" s="36" t="s">
        <v>43</v>
      </c>
      <c r="I7" s="36" t="s">
        <v>44</v>
      </c>
      <c r="J7" s="36"/>
      <c r="K7" s="36" t="s">
        <v>42</v>
      </c>
      <c r="L7" s="36" t="s">
        <v>43</v>
      </c>
      <c r="M7" s="36" t="s">
        <v>44</v>
      </c>
      <c r="N7" s="36"/>
    </row>
    <row r="8" spans="1:14" ht="55.5" customHeight="1" x14ac:dyDescent="0.25">
      <c r="A8" s="36"/>
      <c r="B8" s="36"/>
      <c r="C8" s="36"/>
      <c r="D8" s="36"/>
      <c r="E8" s="6" t="s">
        <v>45</v>
      </c>
      <c r="F8" s="6" t="s">
        <v>46</v>
      </c>
      <c r="G8" s="36"/>
      <c r="H8" s="36"/>
      <c r="I8" s="6" t="s">
        <v>45</v>
      </c>
      <c r="J8" s="6" t="s">
        <v>46</v>
      </c>
      <c r="K8" s="36"/>
      <c r="L8" s="36"/>
      <c r="M8" s="6" t="s">
        <v>45</v>
      </c>
      <c r="N8" s="6" t="s">
        <v>46</v>
      </c>
    </row>
    <row r="9" spans="1:14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  <c r="M9" s="6" t="s">
        <v>54</v>
      </c>
      <c r="N9" s="6" t="s">
        <v>55</v>
      </c>
    </row>
    <row r="10" spans="1:14" ht="21" customHeight="1" x14ac:dyDescent="0.25">
      <c r="A10" s="18" t="s">
        <v>56</v>
      </c>
      <c r="B10" s="14" t="s">
        <v>57</v>
      </c>
      <c r="C10" s="14">
        <v>198039</v>
      </c>
      <c r="D10" s="14">
        <v>108301</v>
      </c>
      <c r="E10" s="14">
        <v>84332</v>
      </c>
      <c r="F10" s="14">
        <v>21808</v>
      </c>
      <c r="G10" s="14">
        <v>100791</v>
      </c>
      <c r="H10" s="14">
        <v>53621</v>
      </c>
      <c r="I10" s="14">
        <v>41575</v>
      </c>
      <c r="J10" s="14">
        <v>9574</v>
      </c>
      <c r="K10" s="14">
        <v>97248</v>
      </c>
      <c r="L10" s="14">
        <v>54680</v>
      </c>
      <c r="M10" s="14">
        <v>42757</v>
      </c>
      <c r="N10" s="14">
        <v>12234</v>
      </c>
    </row>
    <row r="11" spans="1:14" ht="21" customHeight="1" x14ac:dyDescent="0.25">
      <c r="A11" s="18" t="s">
        <v>58</v>
      </c>
      <c r="B11" s="14" t="s">
        <v>59</v>
      </c>
      <c r="C11" s="14">
        <v>98828</v>
      </c>
      <c r="D11" s="14">
        <v>62730</v>
      </c>
      <c r="E11" s="14">
        <v>41607</v>
      </c>
      <c r="F11" s="14">
        <v>15858</v>
      </c>
      <c r="G11" s="14">
        <v>49231</v>
      </c>
      <c r="H11" s="14">
        <v>30375</v>
      </c>
      <c r="I11" s="14">
        <v>19747</v>
      </c>
      <c r="J11" s="14">
        <v>6896</v>
      </c>
      <c r="K11" s="14">
        <v>49597</v>
      </c>
      <c r="L11" s="14">
        <v>32355</v>
      </c>
      <c r="M11" s="14">
        <v>21860</v>
      </c>
      <c r="N11" s="14">
        <v>8962</v>
      </c>
    </row>
    <row r="12" spans="1:14" ht="21" customHeight="1" x14ac:dyDescent="0.25">
      <c r="A12" s="18" t="s">
        <v>60</v>
      </c>
      <c r="B12" s="14" t="s">
        <v>61</v>
      </c>
      <c r="C12" s="14">
        <v>260162</v>
      </c>
      <c r="D12" s="14">
        <v>120473</v>
      </c>
      <c r="E12" s="14">
        <v>0</v>
      </c>
      <c r="F12" s="14">
        <v>116519</v>
      </c>
      <c r="G12" s="14">
        <v>122493</v>
      </c>
      <c r="H12" s="14">
        <v>52303</v>
      </c>
      <c r="I12" s="14">
        <v>0</v>
      </c>
      <c r="J12" s="14">
        <v>49951</v>
      </c>
      <c r="K12" s="14">
        <v>137669</v>
      </c>
      <c r="L12" s="14">
        <v>68170</v>
      </c>
      <c r="M12" s="14">
        <v>0</v>
      </c>
      <c r="N12" s="14">
        <v>66568</v>
      </c>
    </row>
    <row r="13" spans="1:14" ht="21" customHeight="1" x14ac:dyDescent="0.25">
      <c r="A13" s="18" t="s">
        <v>62</v>
      </c>
      <c r="B13" s="14" t="s">
        <v>63</v>
      </c>
      <c r="C13" s="14">
        <v>81384</v>
      </c>
      <c r="D13" s="14">
        <v>54896</v>
      </c>
      <c r="E13" s="14">
        <v>0</v>
      </c>
      <c r="F13" s="14">
        <v>50712</v>
      </c>
      <c r="G13" s="14">
        <v>37488</v>
      </c>
      <c r="H13" s="14">
        <v>24394</v>
      </c>
      <c r="I13" s="14">
        <v>0</v>
      </c>
      <c r="J13" s="14">
        <v>21964</v>
      </c>
      <c r="K13" s="14">
        <v>43896</v>
      </c>
      <c r="L13" s="14">
        <v>30502</v>
      </c>
      <c r="M13" s="14">
        <v>0</v>
      </c>
      <c r="N13" s="14">
        <v>28748</v>
      </c>
    </row>
    <row r="14" spans="1:14" ht="21" customHeight="1" x14ac:dyDescent="0.25">
      <c r="A14" s="18" t="s">
        <v>64</v>
      </c>
      <c r="B14" s="14" t="s">
        <v>65</v>
      </c>
      <c r="C14" s="14">
        <v>98602</v>
      </c>
      <c r="D14" s="14">
        <v>65266</v>
      </c>
      <c r="E14" s="14">
        <v>0</v>
      </c>
      <c r="F14" s="14">
        <v>62963</v>
      </c>
      <c r="G14" s="14">
        <v>43521</v>
      </c>
      <c r="H14" s="14">
        <v>28567</v>
      </c>
      <c r="I14" s="14">
        <v>0</v>
      </c>
      <c r="J14" s="14">
        <v>27024</v>
      </c>
      <c r="K14" s="14">
        <v>55081</v>
      </c>
      <c r="L14" s="3">
        <v>36699</v>
      </c>
      <c r="M14" s="3">
        <v>0</v>
      </c>
      <c r="N14" s="3">
        <v>35939</v>
      </c>
    </row>
    <row r="15" spans="1:14" ht="21" customHeight="1" x14ac:dyDescent="0.25">
      <c r="A15" s="18" t="s">
        <v>66</v>
      </c>
      <c r="B15" s="14" t="s">
        <v>67</v>
      </c>
      <c r="C15" s="14">
        <v>165496</v>
      </c>
      <c r="D15" s="14">
        <v>108551</v>
      </c>
      <c r="E15" s="14">
        <v>0</v>
      </c>
      <c r="F15" s="14">
        <v>117152</v>
      </c>
      <c r="G15" s="14">
        <v>63450</v>
      </c>
      <c r="H15" s="14">
        <v>42584</v>
      </c>
      <c r="I15" s="14">
        <v>0</v>
      </c>
      <c r="J15" s="14">
        <v>44303</v>
      </c>
      <c r="K15" s="14">
        <v>102046</v>
      </c>
      <c r="L15" s="3">
        <v>65967</v>
      </c>
      <c r="M15" s="3">
        <v>0</v>
      </c>
      <c r="N15" s="3">
        <v>72849</v>
      </c>
    </row>
    <row r="16" spans="1:14" ht="21" customHeight="1" x14ac:dyDescent="0.25">
      <c r="A16" s="18" t="s">
        <v>68</v>
      </c>
      <c r="B16" s="14" t="s">
        <v>69</v>
      </c>
      <c r="C16" s="14">
        <v>96540</v>
      </c>
      <c r="D16" s="14">
        <v>63214</v>
      </c>
      <c r="E16" s="14">
        <v>0</v>
      </c>
      <c r="F16" s="14">
        <v>72480</v>
      </c>
      <c r="G16" s="14">
        <v>26116</v>
      </c>
      <c r="H16" s="14">
        <v>19616</v>
      </c>
      <c r="I16" s="14">
        <v>0</v>
      </c>
      <c r="J16" s="14">
        <v>20410</v>
      </c>
      <c r="K16" s="14">
        <v>70424</v>
      </c>
      <c r="L16" s="3">
        <v>43598</v>
      </c>
      <c r="M16" s="3">
        <v>0</v>
      </c>
      <c r="N16" s="3">
        <v>52070</v>
      </c>
    </row>
    <row r="17" spans="1:14" ht="21" customHeight="1" x14ac:dyDescent="0.25">
      <c r="A17" s="18" t="s">
        <v>70</v>
      </c>
      <c r="B17" s="14" t="s">
        <v>71</v>
      </c>
      <c r="C17" s="14">
        <v>999051</v>
      </c>
      <c r="D17" s="14">
        <v>583431</v>
      </c>
      <c r="E17" s="14">
        <v>125939</v>
      </c>
      <c r="F17" s="14">
        <v>457492</v>
      </c>
      <c r="G17" s="14">
        <v>443090</v>
      </c>
      <c r="H17" s="14">
        <v>251460</v>
      </c>
      <c r="I17" s="14">
        <v>61322</v>
      </c>
      <c r="J17" s="14">
        <v>180122</v>
      </c>
      <c r="K17" s="14">
        <v>555961</v>
      </c>
      <c r="L17" s="14">
        <v>331971</v>
      </c>
      <c r="M17" s="14">
        <v>64617</v>
      </c>
      <c r="N17" s="14">
        <v>277370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  <mergeCell ref="I7:J7"/>
    <mergeCell ref="K7:K8"/>
  </mergeCells>
  <pageMargins left="0.7" right="0.7" top="0.75" bottom="0.75" header="0.3" footer="0.3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72</v>
      </c>
      <c r="B1" s="1" t="s">
        <v>1</v>
      </c>
      <c r="C1" s="1" t="s">
        <v>1</v>
      </c>
      <c r="D1" s="39" t="s">
        <v>35</v>
      </c>
      <c r="E1" s="39"/>
      <c r="F1" s="39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1" t="s">
        <v>73</v>
      </c>
      <c r="B3" s="41"/>
      <c r="C3" s="41"/>
      <c r="D3" s="41"/>
      <c r="E3" s="41"/>
      <c r="F3" s="41"/>
    </row>
    <row r="4" spans="1:6" ht="10.5" customHeight="1" x14ac:dyDescent="0.25">
      <c r="A4" s="36" t="s">
        <v>74</v>
      </c>
      <c r="B4" s="36" t="s">
        <v>39</v>
      </c>
      <c r="C4" s="36"/>
      <c r="D4" s="36" t="s">
        <v>75</v>
      </c>
      <c r="E4" s="36" t="s">
        <v>39</v>
      </c>
      <c r="F4" s="36"/>
    </row>
    <row r="5" spans="1:6" ht="37.5" customHeight="1" x14ac:dyDescent="0.25">
      <c r="A5" s="36"/>
      <c r="B5" s="6" t="s">
        <v>76</v>
      </c>
      <c r="C5" s="6" t="s">
        <v>77</v>
      </c>
      <c r="D5" s="36"/>
      <c r="E5" s="6" t="s">
        <v>76</v>
      </c>
      <c r="F5" s="6" t="s">
        <v>77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58.5" customHeight="1" x14ac:dyDescent="0.25">
      <c r="A7" s="20">
        <f>B7+C7</f>
        <v>231921</v>
      </c>
      <c r="B7" s="20">
        <f>'1000'!N10+'1000'!N11+'1000'!N12+'1000'!N13</f>
        <v>116512</v>
      </c>
      <c r="C7" s="20">
        <f>'1000'!J10+'1000'!J11+'1000'!J12+'1000'!J13+'1000'!J14</f>
        <v>115409</v>
      </c>
      <c r="D7" s="20">
        <f>E7+F7</f>
        <v>125939</v>
      </c>
      <c r="E7" s="20">
        <f>'1000'!M10+'1000'!M11+'1000'!M12+'1000'!M13</f>
        <v>64617</v>
      </c>
      <c r="F7" s="20">
        <f>'1000'!I10+'1000'!I11+'1000'!I12+'1000'!I13+'1000'!I14</f>
        <v>61322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" right="0.7" top="0.75" bottom="0.75" header="0.3" footer="0.3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F13" sqref="F13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8" t="s">
        <v>78</v>
      </c>
      <c r="B1" s="38"/>
      <c r="C1" s="38"/>
      <c r="D1" s="38"/>
      <c r="E1" s="38"/>
      <c r="F1" s="38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79</v>
      </c>
      <c r="B3" s="1" t="s">
        <v>1</v>
      </c>
      <c r="C3" s="1" t="s">
        <v>1</v>
      </c>
      <c r="D3" s="1" t="s">
        <v>1</v>
      </c>
      <c r="E3" s="42" t="s">
        <v>80</v>
      </c>
      <c r="F3" s="42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81</v>
      </c>
      <c r="B5" s="22" t="s">
        <v>37</v>
      </c>
      <c r="C5" s="17" t="s">
        <v>82</v>
      </c>
      <c r="D5" s="6" t="s">
        <v>83</v>
      </c>
      <c r="E5" s="6" t="s">
        <v>84</v>
      </c>
      <c r="F5" s="22" t="s">
        <v>85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21" customHeight="1" x14ac:dyDescent="0.25">
      <c r="A7" s="18" t="s">
        <v>86</v>
      </c>
      <c r="B7" s="14" t="s">
        <v>57</v>
      </c>
      <c r="C7" s="14">
        <v>583432</v>
      </c>
      <c r="D7" s="14" t="s">
        <v>87</v>
      </c>
      <c r="E7" s="14">
        <v>0</v>
      </c>
      <c r="F7" s="14">
        <v>272752</v>
      </c>
    </row>
    <row r="8" spans="1:6" ht="31.5" customHeight="1" x14ac:dyDescent="0.25">
      <c r="A8" s="18" t="s">
        <v>88</v>
      </c>
      <c r="B8" s="14" t="s">
        <v>59</v>
      </c>
      <c r="C8" s="14">
        <v>583432</v>
      </c>
      <c r="D8" s="14">
        <v>0</v>
      </c>
      <c r="E8" s="14">
        <v>0</v>
      </c>
      <c r="F8" s="14">
        <v>228939</v>
      </c>
    </row>
    <row r="9" spans="1:6" ht="21" customHeight="1" x14ac:dyDescent="0.25">
      <c r="A9" s="18" t="s">
        <v>89</v>
      </c>
      <c r="B9" s="14" t="s">
        <v>61</v>
      </c>
      <c r="C9" s="14">
        <v>583432</v>
      </c>
      <c r="D9" s="14">
        <v>0</v>
      </c>
      <c r="E9" s="14">
        <v>0</v>
      </c>
      <c r="F9" s="14">
        <v>169933</v>
      </c>
    </row>
    <row r="10" spans="1:6" ht="21" customHeight="1" x14ac:dyDescent="0.25">
      <c r="A10" s="18" t="s">
        <v>90</v>
      </c>
      <c r="B10" s="14" t="s">
        <v>63</v>
      </c>
      <c r="C10" s="14">
        <v>556344</v>
      </c>
      <c r="D10" s="14">
        <v>27088</v>
      </c>
      <c r="E10" s="14">
        <v>0</v>
      </c>
      <c r="F10" s="14">
        <v>153366</v>
      </c>
    </row>
    <row r="11" spans="1:6" ht="21" customHeight="1" x14ac:dyDescent="0.25">
      <c r="A11" s="18" t="s">
        <v>91</v>
      </c>
      <c r="B11" s="14" t="s">
        <v>65</v>
      </c>
      <c r="C11" s="14">
        <v>556301</v>
      </c>
      <c r="D11" s="14">
        <v>27129</v>
      </c>
      <c r="E11" s="14">
        <v>2</v>
      </c>
      <c r="F11" s="14">
        <v>73912</v>
      </c>
    </row>
    <row r="12" spans="1:6" ht="21" customHeight="1" x14ac:dyDescent="0.25">
      <c r="A12" s="18" t="s">
        <v>92</v>
      </c>
      <c r="B12" s="14" t="s">
        <v>67</v>
      </c>
      <c r="C12" s="14">
        <f>'1000'!E10+'1000'!E11+'1000'!F10+'1000'!F11</f>
        <v>163605</v>
      </c>
      <c r="D12" s="14">
        <v>0</v>
      </c>
      <c r="E12" s="14">
        <v>0</v>
      </c>
      <c r="F12" s="14">
        <v>42911</v>
      </c>
    </row>
    <row r="13" spans="1:6" ht="21" customHeight="1" x14ac:dyDescent="0.25">
      <c r="A13" s="18" t="s">
        <v>93</v>
      </c>
      <c r="B13" s="14" t="s">
        <v>69</v>
      </c>
      <c r="C13" s="14">
        <f>'1000'!F12+'1000'!F13+'1000'!F14</f>
        <v>230194</v>
      </c>
      <c r="D13" s="14">
        <v>0</v>
      </c>
      <c r="E13" s="14">
        <v>0</v>
      </c>
      <c r="F13" s="14">
        <v>72439</v>
      </c>
    </row>
    <row r="14" spans="1:6" ht="21" customHeight="1" x14ac:dyDescent="0.25">
      <c r="A14" s="18" t="s">
        <v>94</v>
      </c>
      <c r="B14" s="14" t="s">
        <v>71</v>
      </c>
      <c r="C14" s="14">
        <v>438348</v>
      </c>
      <c r="D14" s="14">
        <v>145076</v>
      </c>
      <c r="E14" s="14">
        <v>7</v>
      </c>
      <c r="F14" s="14">
        <v>36736</v>
      </c>
    </row>
    <row r="15" spans="1:6" ht="21" customHeight="1" x14ac:dyDescent="0.25">
      <c r="A15" s="18" t="s">
        <v>95</v>
      </c>
      <c r="B15" s="14" t="s">
        <v>96</v>
      </c>
      <c r="C15" s="14">
        <v>469756</v>
      </c>
      <c r="D15" s="14">
        <v>24991</v>
      </c>
      <c r="E15" s="14">
        <v>17</v>
      </c>
      <c r="F15" s="14">
        <v>101652</v>
      </c>
    </row>
    <row r="16" spans="1:6" ht="21" customHeight="1" x14ac:dyDescent="0.25">
      <c r="A16" s="18" t="s">
        <v>97</v>
      </c>
      <c r="B16" s="14" t="s">
        <v>51</v>
      </c>
      <c r="C16" s="14">
        <v>413671</v>
      </c>
      <c r="D16" s="14">
        <v>6151</v>
      </c>
      <c r="E16" s="14">
        <v>4</v>
      </c>
      <c r="F16" s="14">
        <v>16558</v>
      </c>
    </row>
    <row r="17" spans="1:6" ht="21" customHeight="1" x14ac:dyDescent="0.25">
      <c r="A17" s="18" t="s">
        <v>98</v>
      </c>
      <c r="B17" s="14" t="s">
        <v>52</v>
      </c>
      <c r="C17" s="14">
        <v>309749</v>
      </c>
      <c r="D17" s="14">
        <v>32230</v>
      </c>
      <c r="E17" s="14">
        <v>8</v>
      </c>
      <c r="F17" s="14">
        <v>17501</v>
      </c>
    </row>
    <row r="18" spans="1:6" ht="63" customHeight="1" x14ac:dyDescent="0.25">
      <c r="A18" s="18" t="s">
        <v>99</v>
      </c>
      <c r="B18" s="14" t="s">
        <v>53</v>
      </c>
      <c r="C18" s="14">
        <v>104433</v>
      </c>
      <c r="D18" s="14">
        <v>8446</v>
      </c>
      <c r="E18" s="14">
        <v>1</v>
      </c>
      <c r="F18" s="14">
        <v>7507</v>
      </c>
    </row>
    <row r="19" spans="1:6" ht="21" customHeight="1" x14ac:dyDescent="0.25">
      <c r="A19" s="18" t="s">
        <v>100</v>
      </c>
      <c r="B19" s="14" t="s">
        <v>54</v>
      </c>
      <c r="C19" s="14">
        <v>84356</v>
      </c>
      <c r="D19" s="14">
        <v>28385</v>
      </c>
      <c r="E19" s="14">
        <v>5</v>
      </c>
      <c r="F19" s="14">
        <v>21467</v>
      </c>
    </row>
    <row r="20" spans="1:6" ht="21" customHeight="1" x14ac:dyDescent="0.25">
      <c r="A20" s="18" t="s">
        <v>101</v>
      </c>
      <c r="B20" s="14" t="s">
        <v>55</v>
      </c>
      <c r="C20" s="14">
        <v>225592</v>
      </c>
      <c r="D20" s="14">
        <v>14523</v>
      </c>
      <c r="E20" s="14">
        <v>3</v>
      </c>
      <c r="F20" s="14">
        <v>14283</v>
      </c>
    </row>
    <row r="21" spans="1:6" ht="21" customHeight="1" x14ac:dyDescent="0.25">
      <c r="A21" s="18" t="s">
        <v>102</v>
      </c>
      <c r="B21" s="14" t="s">
        <v>103</v>
      </c>
      <c r="C21" s="14">
        <v>21329</v>
      </c>
      <c r="D21" s="14">
        <v>2215</v>
      </c>
      <c r="E21" s="14">
        <v>1</v>
      </c>
      <c r="F21" s="14">
        <v>3397</v>
      </c>
    </row>
    <row r="22" spans="1:6" ht="21" customHeight="1" x14ac:dyDescent="0.25">
      <c r="A22" s="18" t="s">
        <v>104</v>
      </c>
      <c r="B22" s="14" t="s">
        <v>105</v>
      </c>
      <c r="C22" s="14">
        <v>7779</v>
      </c>
      <c r="D22" s="14">
        <v>719</v>
      </c>
      <c r="E22" s="14">
        <v>36</v>
      </c>
      <c r="F22" s="14">
        <v>1210</v>
      </c>
    </row>
    <row r="23" spans="1:6" ht="21" customHeight="1" x14ac:dyDescent="0.25">
      <c r="A23" s="18" t="s">
        <v>106</v>
      </c>
      <c r="B23" s="14" t="s">
        <v>107</v>
      </c>
      <c r="C23" s="14">
        <v>396177</v>
      </c>
      <c r="D23" s="14">
        <v>23646</v>
      </c>
      <c r="E23" s="14">
        <v>3</v>
      </c>
      <c r="F23" s="14">
        <v>73228</v>
      </c>
    </row>
    <row r="24" spans="1:6" ht="21" customHeight="1" x14ac:dyDescent="0.25">
      <c r="A24" s="18" t="s">
        <v>108</v>
      </c>
      <c r="B24" s="14" t="s">
        <v>109</v>
      </c>
      <c r="C24" s="14">
        <v>457497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110</v>
      </c>
      <c r="B25" s="14" t="s">
        <v>111</v>
      </c>
      <c r="C25" s="14">
        <f>'1000'!E17</f>
        <v>125939</v>
      </c>
      <c r="D25" s="14" t="s">
        <v>87</v>
      </c>
      <c r="E25" s="14">
        <v>0</v>
      </c>
      <c r="F25" s="14">
        <v>45264</v>
      </c>
    </row>
    <row r="26" spans="1:6" ht="42" customHeight="1" x14ac:dyDescent="0.25">
      <c r="A26" s="18" t="s">
        <v>112</v>
      </c>
      <c r="B26" s="14" t="s">
        <v>113</v>
      </c>
      <c r="C26" s="14">
        <f>'1000'!F10+'1000'!F11</f>
        <v>37666</v>
      </c>
      <c r="D26" s="14" t="s">
        <v>87</v>
      </c>
      <c r="E26" s="14">
        <v>0</v>
      </c>
      <c r="F26" s="14">
        <v>13286</v>
      </c>
    </row>
    <row r="27" spans="1:6" ht="31.5" customHeight="1" x14ac:dyDescent="0.25">
      <c r="A27" s="18" t="s">
        <v>114</v>
      </c>
      <c r="B27" s="14" t="s">
        <v>115</v>
      </c>
      <c r="C27" s="14">
        <f>'1000'!F12+'1000'!F13+'1000'!F14+'1000'!F15+'1000'!F16</f>
        <v>419826</v>
      </c>
      <c r="D27" s="14" t="s">
        <v>87</v>
      </c>
      <c r="E27" s="14">
        <v>0</v>
      </c>
      <c r="F27" s="14">
        <v>197945</v>
      </c>
    </row>
    <row r="28" spans="1:6" ht="52.5" customHeight="1" x14ac:dyDescent="0.25">
      <c r="A28" s="18" t="s">
        <v>116</v>
      </c>
      <c r="B28" s="14" t="s">
        <v>117</v>
      </c>
      <c r="C28" s="14">
        <f>C25+C26+C27</f>
        <v>583431</v>
      </c>
      <c r="D28" s="14" t="s">
        <v>87</v>
      </c>
      <c r="E28" s="14">
        <v>0</v>
      </c>
      <c r="F28" s="14">
        <v>8665</v>
      </c>
    </row>
    <row r="29" spans="1:6" ht="52.5" customHeight="1" x14ac:dyDescent="0.25">
      <c r="A29" s="23" t="s">
        <v>118</v>
      </c>
      <c r="B29" s="24" t="s">
        <v>119</v>
      </c>
      <c r="C29" s="14">
        <v>9361</v>
      </c>
      <c r="D29" s="14">
        <v>479</v>
      </c>
      <c r="E29" s="14">
        <v>0</v>
      </c>
      <c r="F29" s="14">
        <v>23</v>
      </c>
    </row>
  </sheetData>
  <mergeCells count="2">
    <mergeCell ref="A1:F1"/>
    <mergeCell ref="E3:F3"/>
  </mergeCells>
  <pageMargins left="0.7" right="0.7" top="0.75" bottom="0.75" header="0.3" footer="0.3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120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121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117303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C8" sqref="C8:G26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8" t="s">
        <v>122</v>
      </c>
      <c r="B1" s="38"/>
      <c r="C1" s="38"/>
      <c r="D1" s="38"/>
      <c r="E1" s="38"/>
      <c r="F1" s="38"/>
      <c r="G1" s="38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123</v>
      </c>
      <c r="B3" s="1" t="s">
        <v>1</v>
      </c>
      <c r="C3" s="1" t="s">
        <v>1</v>
      </c>
      <c r="D3" s="1" t="s">
        <v>1</v>
      </c>
      <c r="E3" s="1" t="s">
        <v>1</v>
      </c>
      <c r="F3" s="42" t="s">
        <v>80</v>
      </c>
      <c r="G3" s="42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3" t="s">
        <v>124</v>
      </c>
      <c r="B5" s="43" t="s">
        <v>37</v>
      </c>
      <c r="C5" s="43" t="s">
        <v>125</v>
      </c>
      <c r="D5" s="41" t="s">
        <v>126</v>
      </c>
      <c r="E5" s="41"/>
      <c r="F5" s="43" t="s">
        <v>84</v>
      </c>
      <c r="G5" s="43" t="s">
        <v>127</v>
      </c>
    </row>
    <row r="6" spans="1:7" ht="51.75" customHeight="1" x14ac:dyDescent="0.25">
      <c r="A6" s="43"/>
      <c r="B6" s="43"/>
      <c r="C6" s="43"/>
      <c r="D6" s="6" t="s">
        <v>128</v>
      </c>
      <c r="E6" s="6" t="s">
        <v>129</v>
      </c>
      <c r="F6" s="43"/>
      <c r="G6" s="43"/>
    </row>
    <row r="7" spans="1:7" ht="1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47</v>
      </c>
      <c r="G7" s="6" t="s">
        <v>48</v>
      </c>
    </row>
    <row r="8" spans="1:7" ht="15" customHeight="1" x14ac:dyDescent="0.25">
      <c r="A8" s="18" t="s">
        <v>130</v>
      </c>
      <c r="B8" s="14" t="s">
        <v>57</v>
      </c>
      <c r="C8" s="14">
        <v>7313</v>
      </c>
      <c r="D8" s="14">
        <v>6709</v>
      </c>
      <c r="E8" s="14">
        <v>604</v>
      </c>
      <c r="F8" s="14">
        <v>0</v>
      </c>
      <c r="G8" s="14">
        <v>2676</v>
      </c>
    </row>
    <row r="9" spans="1:7" ht="15" customHeight="1" x14ac:dyDescent="0.25">
      <c r="A9" s="18" t="s">
        <v>131</v>
      </c>
      <c r="B9" s="14" t="s">
        <v>59</v>
      </c>
      <c r="C9" s="14">
        <v>5978</v>
      </c>
      <c r="D9" s="14">
        <v>5403</v>
      </c>
      <c r="E9" s="14">
        <v>573</v>
      </c>
      <c r="F9" s="14">
        <v>2</v>
      </c>
      <c r="G9" s="14">
        <v>2111</v>
      </c>
    </row>
    <row r="10" spans="1:7" ht="11.25" customHeight="1" x14ac:dyDescent="0.25">
      <c r="A10" s="18" t="s">
        <v>132</v>
      </c>
      <c r="B10" s="14" t="s">
        <v>61</v>
      </c>
      <c r="C10" s="14">
        <v>4264</v>
      </c>
      <c r="D10" s="14">
        <v>4209</v>
      </c>
      <c r="E10" s="14">
        <v>53</v>
      </c>
      <c r="F10" s="14">
        <v>2</v>
      </c>
      <c r="G10" s="14">
        <v>1324</v>
      </c>
    </row>
    <row r="11" spans="1:7" ht="24" customHeight="1" x14ac:dyDescent="0.25">
      <c r="A11" s="18" t="s">
        <v>133</v>
      </c>
      <c r="B11" s="14" t="s">
        <v>63</v>
      </c>
      <c r="C11" s="14">
        <v>13925</v>
      </c>
      <c r="D11" s="14">
        <v>13759</v>
      </c>
      <c r="E11" s="14">
        <v>134</v>
      </c>
      <c r="F11" s="14">
        <v>32</v>
      </c>
      <c r="G11" s="14">
        <v>3018</v>
      </c>
    </row>
    <row r="12" spans="1:7" ht="15" customHeight="1" x14ac:dyDescent="0.25">
      <c r="A12" s="18" t="s">
        <v>134</v>
      </c>
      <c r="B12" s="14" t="s">
        <v>65</v>
      </c>
      <c r="C12" s="14">
        <v>9870</v>
      </c>
      <c r="D12" s="14">
        <v>9724</v>
      </c>
      <c r="E12" s="14">
        <v>131</v>
      </c>
      <c r="F12" s="14">
        <v>15</v>
      </c>
      <c r="G12" s="14">
        <v>1856</v>
      </c>
    </row>
    <row r="13" spans="1:7" ht="15" customHeight="1" x14ac:dyDescent="0.25">
      <c r="A13" s="18" t="s">
        <v>104</v>
      </c>
      <c r="B13" s="14" t="s">
        <v>67</v>
      </c>
      <c r="C13" s="14">
        <v>4344</v>
      </c>
      <c r="D13" s="14">
        <v>4182</v>
      </c>
      <c r="E13" s="14">
        <v>159</v>
      </c>
      <c r="F13" s="14">
        <v>3</v>
      </c>
      <c r="G13" s="14">
        <v>1319</v>
      </c>
    </row>
    <row r="14" spans="1:7" ht="15" customHeight="1" x14ac:dyDescent="0.25">
      <c r="A14" s="18" t="s">
        <v>135</v>
      </c>
      <c r="B14" s="14" t="s">
        <v>69</v>
      </c>
      <c r="C14" s="14">
        <v>13790</v>
      </c>
      <c r="D14" s="14">
        <v>13525</v>
      </c>
      <c r="E14" s="14">
        <v>265</v>
      </c>
      <c r="F14" s="14">
        <v>0</v>
      </c>
      <c r="G14" s="14">
        <v>3918</v>
      </c>
    </row>
    <row r="15" spans="1:7" ht="15" customHeight="1" x14ac:dyDescent="0.25">
      <c r="A15" s="18" t="s">
        <v>136</v>
      </c>
      <c r="B15" s="14" t="s">
        <v>71</v>
      </c>
      <c r="C15" s="14">
        <v>3619</v>
      </c>
      <c r="D15" s="14">
        <v>3560</v>
      </c>
      <c r="E15" s="14">
        <v>59</v>
      </c>
      <c r="F15" s="14">
        <v>0</v>
      </c>
      <c r="G15" s="14">
        <v>623</v>
      </c>
    </row>
    <row r="16" spans="1:7" ht="15" customHeight="1" x14ac:dyDescent="0.25">
      <c r="A16" s="18" t="s">
        <v>137</v>
      </c>
      <c r="B16" s="14" t="s">
        <v>96</v>
      </c>
      <c r="C16" s="14">
        <v>40987</v>
      </c>
      <c r="D16" s="14">
        <v>40064</v>
      </c>
      <c r="E16" s="14">
        <v>922</v>
      </c>
      <c r="F16" s="14">
        <v>1</v>
      </c>
      <c r="G16" s="14">
        <v>10126</v>
      </c>
    </row>
    <row r="17" spans="1:7" ht="15" customHeight="1" x14ac:dyDescent="0.25">
      <c r="A17" s="18" t="s">
        <v>138</v>
      </c>
      <c r="B17" s="14" t="s">
        <v>51</v>
      </c>
      <c r="C17" s="14">
        <v>28411</v>
      </c>
      <c r="D17" s="14">
        <v>27886</v>
      </c>
      <c r="E17" s="14">
        <v>523</v>
      </c>
      <c r="F17" s="14">
        <v>2</v>
      </c>
      <c r="G17" s="14">
        <v>9868</v>
      </c>
    </row>
    <row r="18" spans="1:7" ht="15" customHeight="1" x14ac:dyDescent="0.25">
      <c r="A18" s="18" t="s">
        <v>139</v>
      </c>
      <c r="B18" s="14" t="s">
        <v>52</v>
      </c>
      <c r="C18" s="14">
        <v>4602</v>
      </c>
      <c r="D18" s="14">
        <v>4490</v>
      </c>
      <c r="E18" s="14">
        <v>112</v>
      </c>
      <c r="F18" s="14">
        <v>0</v>
      </c>
      <c r="G18" s="14">
        <v>1681</v>
      </c>
    </row>
    <row r="19" spans="1:7" ht="15" customHeight="1" x14ac:dyDescent="0.25">
      <c r="A19" s="18" t="s">
        <v>140</v>
      </c>
      <c r="B19" s="14" t="s">
        <v>53</v>
      </c>
      <c r="C19" s="14">
        <v>27481</v>
      </c>
      <c r="D19" s="14">
        <v>27324</v>
      </c>
      <c r="E19" s="14">
        <v>157</v>
      </c>
      <c r="F19" s="14">
        <v>0</v>
      </c>
      <c r="G19" s="14">
        <v>3764</v>
      </c>
    </row>
    <row r="20" spans="1:7" ht="21" customHeight="1" x14ac:dyDescent="0.25">
      <c r="A20" s="18" t="s">
        <v>141</v>
      </c>
      <c r="B20" s="14" t="s">
        <v>54</v>
      </c>
      <c r="C20" s="14">
        <v>247481</v>
      </c>
      <c r="D20" s="14">
        <v>247463</v>
      </c>
      <c r="E20" s="14">
        <v>0</v>
      </c>
      <c r="F20" s="14">
        <v>18</v>
      </c>
      <c r="G20" s="14">
        <v>31589</v>
      </c>
    </row>
    <row r="21" spans="1:7" ht="45" customHeight="1" x14ac:dyDescent="0.25">
      <c r="A21" s="18" t="s">
        <v>142</v>
      </c>
      <c r="B21" s="14" t="s">
        <v>143</v>
      </c>
      <c r="C21" s="14">
        <v>107706</v>
      </c>
      <c r="D21" s="14">
        <v>107689</v>
      </c>
      <c r="E21" s="14">
        <v>0</v>
      </c>
      <c r="F21" s="14">
        <v>17</v>
      </c>
      <c r="G21" s="14" t="s">
        <v>87</v>
      </c>
    </row>
    <row r="22" spans="1:7" ht="31.5" customHeight="1" x14ac:dyDescent="0.25">
      <c r="A22" s="18" t="s">
        <v>144</v>
      </c>
      <c r="B22" s="14" t="s">
        <v>145</v>
      </c>
      <c r="C22" s="14">
        <v>7839</v>
      </c>
      <c r="D22" s="14">
        <v>7839</v>
      </c>
      <c r="E22" s="14">
        <v>0</v>
      </c>
      <c r="F22" s="14">
        <v>0</v>
      </c>
      <c r="G22" s="14" t="s">
        <v>87</v>
      </c>
    </row>
    <row r="23" spans="1:7" ht="25.5" customHeight="1" x14ac:dyDescent="0.25">
      <c r="A23" s="18" t="s">
        <v>146</v>
      </c>
      <c r="B23" s="14" t="s">
        <v>147</v>
      </c>
      <c r="C23" s="14">
        <v>85802</v>
      </c>
      <c r="D23" s="14">
        <v>85802</v>
      </c>
      <c r="E23" s="14">
        <v>0</v>
      </c>
      <c r="F23" s="14">
        <v>0</v>
      </c>
      <c r="G23" s="14" t="s">
        <v>87</v>
      </c>
    </row>
    <row r="24" spans="1:7" ht="74.25" customHeight="1" x14ac:dyDescent="0.25">
      <c r="A24" s="18" t="s">
        <v>148</v>
      </c>
      <c r="B24" s="14" t="s">
        <v>149</v>
      </c>
      <c r="C24" s="14">
        <v>46134</v>
      </c>
      <c r="D24" s="14">
        <v>46133</v>
      </c>
      <c r="E24" s="14">
        <v>0</v>
      </c>
      <c r="F24" s="14">
        <v>1</v>
      </c>
      <c r="G24" s="14" t="s">
        <v>87</v>
      </c>
    </row>
    <row r="25" spans="1:7" ht="21" customHeight="1" x14ac:dyDescent="0.25">
      <c r="A25" s="18" t="s">
        <v>150</v>
      </c>
      <c r="B25" s="14" t="s">
        <v>55</v>
      </c>
      <c r="C25" s="14">
        <v>96671</v>
      </c>
      <c r="D25" s="14">
        <v>96671</v>
      </c>
      <c r="E25" s="14">
        <v>0</v>
      </c>
      <c r="F25" s="14">
        <v>0</v>
      </c>
      <c r="G25" s="14">
        <v>52120</v>
      </c>
    </row>
    <row r="26" spans="1:7" ht="23.25" customHeight="1" x14ac:dyDescent="0.25">
      <c r="A26" s="18" t="s">
        <v>151</v>
      </c>
      <c r="B26" s="14" t="s">
        <v>103</v>
      </c>
      <c r="C26" s="14">
        <v>7006</v>
      </c>
      <c r="D26" s="14">
        <v>6916</v>
      </c>
      <c r="E26" s="14">
        <v>90</v>
      </c>
      <c r="F26" s="14">
        <v>0</v>
      </c>
      <c r="G26" s="14">
        <v>1076</v>
      </c>
    </row>
    <row r="27" spans="1:7" ht="15" customHeight="1" x14ac:dyDescent="0.25">
      <c r="A27" s="23" t="s">
        <v>152</v>
      </c>
      <c r="B27" s="14" t="s">
        <v>105</v>
      </c>
      <c r="C27" s="14">
        <v>7239</v>
      </c>
      <c r="D27" s="14">
        <v>7201</v>
      </c>
      <c r="E27" s="14">
        <v>37</v>
      </c>
      <c r="F27" s="14">
        <v>1</v>
      </c>
      <c r="G27" s="14">
        <v>2513</v>
      </c>
    </row>
    <row r="28" spans="1:7" ht="15" customHeight="1" x14ac:dyDescent="0.25">
      <c r="A28" s="23" t="s">
        <v>153</v>
      </c>
      <c r="B28" s="14" t="s">
        <v>107</v>
      </c>
      <c r="C28" s="14">
        <v>50942</v>
      </c>
      <c r="D28" s="14">
        <v>50942</v>
      </c>
      <c r="E28" s="14">
        <v>0</v>
      </c>
      <c r="F28" s="14">
        <v>0</v>
      </c>
      <c r="G28" s="14">
        <v>8084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154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155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96671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156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157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20307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158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159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325</v>
      </c>
    </row>
  </sheetData>
  <pageMargins left="0.7" right="0.7" top="0.75" bottom="0.75" header="0.3" footer="0.3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9" workbookViewId="0">
      <selection activeCell="D25" sqref="D25:D26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8" t="s">
        <v>160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161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2" t="s">
        <v>35</v>
      </c>
      <c r="K3" s="42"/>
      <c r="L3" s="42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6" t="s">
        <v>162</v>
      </c>
      <c r="B5" s="36" t="s">
        <v>163</v>
      </c>
      <c r="C5" s="36" t="s">
        <v>37</v>
      </c>
      <c r="D5" s="36" t="s">
        <v>38</v>
      </c>
      <c r="E5" s="36"/>
      <c r="F5" s="36"/>
      <c r="G5" s="36" t="s">
        <v>39</v>
      </c>
      <c r="H5" s="36"/>
      <c r="I5" s="36"/>
      <c r="J5" s="36"/>
      <c r="K5" s="36"/>
      <c r="L5" s="36"/>
    </row>
    <row r="6" spans="1:12" ht="15" customHeight="1" x14ac:dyDescent="0.25">
      <c r="A6" s="36"/>
      <c r="B6" s="36"/>
      <c r="C6" s="36"/>
      <c r="D6" s="36" t="s">
        <v>164</v>
      </c>
      <c r="E6" s="36" t="s">
        <v>39</v>
      </c>
      <c r="F6" s="36"/>
      <c r="G6" s="36" t="s">
        <v>40</v>
      </c>
      <c r="H6" s="36"/>
      <c r="I6" s="36"/>
      <c r="J6" s="36" t="s">
        <v>41</v>
      </c>
      <c r="K6" s="36"/>
      <c r="L6" s="36"/>
    </row>
    <row r="7" spans="1:12" ht="15" customHeight="1" x14ac:dyDescent="0.25">
      <c r="A7" s="36"/>
      <c r="B7" s="36"/>
      <c r="C7" s="36"/>
      <c r="D7" s="36"/>
      <c r="E7" s="36" t="s">
        <v>165</v>
      </c>
      <c r="F7" s="36" t="s">
        <v>166</v>
      </c>
      <c r="G7" s="36" t="s">
        <v>70</v>
      </c>
      <c r="H7" s="36" t="s">
        <v>39</v>
      </c>
      <c r="I7" s="36"/>
      <c r="J7" s="36" t="s">
        <v>70</v>
      </c>
      <c r="K7" s="36" t="s">
        <v>39</v>
      </c>
      <c r="L7" s="36"/>
    </row>
    <row r="8" spans="1:12" ht="39" customHeight="1" x14ac:dyDescent="0.25">
      <c r="A8" s="36"/>
      <c r="B8" s="36"/>
      <c r="C8" s="36"/>
      <c r="D8" s="36"/>
      <c r="E8" s="36"/>
      <c r="F8" s="36"/>
      <c r="G8" s="36"/>
      <c r="H8" s="6" t="s">
        <v>165</v>
      </c>
      <c r="I8" s="6" t="s">
        <v>166</v>
      </c>
      <c r="J8" s="36"/>
      <c r="K8" s="6" t="s">
        <v>165</v>
      </c>
      <c r="L8" s="6" t="s">
        <v>166</v>
      </c>
    </row>
    <row r="9" spans="1:12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</row>
    <row r="10" spans="1:12" ht="21" customHeight="1" x14ac:dyDescent="0.25">
      <c r="A10" s="18" t="s">
        <v>167</v>
      </c>
      <c r="B10" s="14" t="s">
        <v>168</v>
      </c>
      <c r="C10" s="14" t="s">
        <v>57</v>
      </c>
      <c r="D10" s="14">
        <v>153366</v>
      </c>
      <c r="E10" s="14">
        <v>72312</v>
      </c>
      <c r="F10" s="14">
        <v>81054</v>
      </c>
      <c r="G10" s="14">
        <v>66251</v>
      </c>
      <c r="H10" s="14">
        <v>34372</v>
      </c>
      <c r="I10" s="14">
        <v>31879</v>
      </c>
      <c r="J10" s="14">
        <v>87115</v>
      </c>
      <c r="K10" s="14">
        <v>37940</v>
      </c>
      <c r="L10" s="14">
        <v>49175</v>
      </c>
    </row>
    <row r="11" spans="1:12" ht="21" customHeight="1" x14ac:dyDescent="0.25">
      <c r="A11" s="18" t="s">
        <v>169</v>
      </c>
      <c r="B11" s="14" t="s">
        <v>170</v>
      </c>
      <c r="C11" s="14" t="s">
        <v>59</v>
      </c>
      <c r="D11" s="14">
        <v>73912</v>
      </c>
      <c r="E11" s="14">
        <v>31855</v>
      </c>
      <c r="F11" s="14">
        <v>42057</v>
      </c>
      <c r="G11" s="14">
        <v>35244</v>
      </c>
      <c r="H11" s="14">
        <v>15716</v>
      </c>
      <c r="I11" s="14">
        <v>19528</v>
      </c>
      <c r="J11" s="14">
        <v>38668</v>
      </c>
      <c r="K11" s="14">
        <v>16139</v>
      </c>
      <c r="L11" s="14">
        <v>22529</v>
      </c>
    </row>
    <row r="12" spans="1:12" ht="21" customHeight="1" x14ac:dyDescent="0.25">
      <c r="A12" s="18" t="s">
        <v>171</v>
      </c>
      <c r="B12" s="14" t="s">
        <v>172</v>
      </c>
      <c r="C12" s="14" t="s">
        <v>61</v>
      </c>
      <c r="D12" s="14">
        <v>57297</v>
      </c>
      <c r="E12" s="14">
        <v>36638</v>
      </c>
      <c r="F12" s="14">
        <v>20659</v>
      </c>
      <c r="G12" s="14">
        <v>47701</v>
      </c>
      <c r="H12" s="14">
        <v>30009</v>
      </c>
      <c r="I12" s="14">
        <v>17692</v>
      </c>
      <c r="J12" s="14">
        <v>9596</v>
      </c>
      <c r="K12" s="14">
        <v>6629</v>
      </c>
      <c r="L12" s="14">
        <v>2967</v>
      </c>
    </row>
    <row r="13" spans="1:12" ht="21" customHeight="1" x14ac:dyDescent="0.25">
      <c r="A13" s="18" t="s">
        <v>173</v>
      </c>
      <c r="B13" s="14" t="s">
        <v>174</v>
      </c>
      <c r="C13" s="14" t="s">
        <v>63</v>
      </c>
      <c r="D13" s="14">
        <v>204073</v>
      </c>
      <c r="E13" s="14">
        <v>99261</v>
      </c>
      <c r="F13" s="14">
        <v>104812</v>
      </c>
      <c r="G13" s="14">
        <v>94793</v>
      </c>
      <c r="H13" s="14">
        <v>50362</v>
      </c>
      <c r="I13" s="14">
        <v>44431</v>
      </c>
      <c r="J13" s="14">
        <v>109280</v>
      </c>
      <c r="K13" s="14">
        <v>48899</v>
      </c>
      <c r="L13" s="14">
        <v>60381</v>
      </c>
    </row>
    <row r="14" spans="1:12" ht="21" customHeight="1" x14ac:dyDescent="0.25">
      <c r="A14" s="18" t="s">
        <v>175</v>
      </c>
      <c r="B14" s="14" t="s">
        <v>176</v>
      </c>
      <c r="C14" s="14" t="s">
        <v>65</v>
      </c>
      <c r="D14" s="14">
        <v>203294</v>
      </c>
      <c r="E14" s="14">
        <v>96367</v>
      </c>
      <c r="F14" s="14">
        <v>106927</v>
      </c>
      <c r="G14" s="14">
        <v>94917</v>
      </c>
      <c r="H14" s="14">
        <v>48286</v>
      </c>
      <c r="I14" s="14">
        <v>46631</v>
      </c>
      <c r="J14" s="14">
        <v>108377</v>
      </c>
      <c r="K14" s="14">
        <v>48081</v>
      </c>
      <c r="L14" s="14">
        <v>60296</v>
      </c>
    </row>
    <row r="15" spans="1:12" ht="21" customHeight="1" x14ac:dyDescent="0.25">
      <c r="A15" s="18" t="s">
        <v>177</v>
      </c>
      <c r="B15" s="14" t="s">
        <v>178</v>
      </c>
      <c r="C15" s="14" t="s">
        <v>67</v>
      </c>
      <c r="D15" s="14">
        <v>99895</v>
      </c>
      <c r="E15" s="14">
        <v>45714</v>
      </c>
      <c r="F15" s="14">
        <v>54181</v>
      </c>
      <c r="G15" s="14">
        <v>35533</v>
      </c>
      <c r="H15" s="14">
        <v>17799</v>
      </c>
      <c r="I15" s="14">
        <v>17734</v>
      </c>
      <c r="J15" s="14">
        <v>64362</v>
      </c>
      <c r="K15" s="14">
        <v>27915</v>
      </c>
      <c r="L15" s="14">
        <v>36447</v>
      </c>
    </row>
    <row r="16" spans="1:12" ht="21" customHeight="1" x14ac:dyDescent="0.25">
      <c r="A16" s="18" t="s">
        <v>179</v>
      </c>
      <c r="B16" s="14" t="s">
        <v>180</v>
      </c>
      <c r="C16" s="14" t="s">
        <v>69</v>
      </c>
      <c r="D16" s="14">
        <v>182870</v>
      </c>
      <c r="E16" s="14">
        <v>77211</v>
      </c>
      <c r="F16" s="14">
        <v>105659</v>
      </c>
      <c r="G16" s="14">
        <v>79973</v>
      </c>
      <c r="H16" s="14">
        <v>36692</v>
      </c>
      <c r="I16" s="14">
        <v>43281</v>
      </c>
      <c r="J16" s="14">
        <v>102897</v>
      </c>
      <c r="K16" s="14">
        <v>40519</v>
      </c>
      <c r="L16" s="14">
        <v>62378</v>
      </c>
    </row>
    <row r="17" spans="1:12" ht="21" customHeight="1" x14ac:dyDescent="0.25">
      <c r="A17" s="18" t="s">
        <v>181</v>
      </c>
      <c r="B17" s="14" t="s">
        <v>182</v>
      </c>
      <c r="C17" s="14" t="s">
        <v>71</v>
      </c>
      <c r="D17" s="14">
        <v>7184</v>
      </c>
      <c r="E17" s="14">
        <v>5845</v>
      </c>
      <c r="F17" s="14">
        <v>1339</v>
      </c>
      <c r="G17" s="14">
        <v>4314</v>
      </c>
      <c r="H17" s="14">
        <v>3546</v>
      </c>
      <c r="I17" s="14">
        <v>768</v>
      </c>
      <c r="J17" s="14">
        <v>2870</v>
      </c>
      <c r="K17" s="14">
        <v>2299</v>
      </c>
      <c r="L17" s="14">
        <v>571</v>
      </c>
    </row>
    <row r="18" spans="1:12" ht="31.5" customHeight="1" x14ac:dyDescent="0.25">
      <c r="A18" s="18" t="s">
        <v>183</v>
      </c>
      <c r="B18" s="14" t="s">
        <v>184</v>
      </c>
      <c r="C18" s="14" t="s">
        <v>96</v>
      </c>
      <c r="D18" s="14">
        <v>655</v>
      </c>
      <c r="E18" s="14">
        <v>71</v>
      </c>
      <c r="F18" s="14">
        <v>584</v>
      </c>
      <c r="G18" s="14">
        <v>619</v>
      </c>
      <c r="H18" s="14">
        <v>50</v>
      </c>
      <c r="I18" s="14">
        <v>569</v>
      </c>
      <c r="J18" s="14">
        <v>36</v>
      </c>
      <c r="K18" s="14">
        <v>21</v>
      </c>
      <c r="L18" s="14">
        <v>15</v>
      </c>
    </row>
    <row r="19" spans="1:12" ht="31.5" customHeight="1" x14ac:dyDescent="0.25">
      <c r="A19" s="18" t="s">
        <v>185</v>
      </c>
      <c r="B19" s="14" t="s">
        <v>186</v>
      </c>
      <c r="C19" s="14" t="s">
        <v>51</v>
      </c>
      <c r="D19" s="14">
        <v>51843</v>
      </c>
      <c r="E19" s="14">
        <v>27902</v>
      </c>
      <c r="F19" s="14">
        <v>23941</v>
      </c>
      <c r="G19" s="14">
        <v>26793</v>
      </c>
      <c r="H19" s="14">
        <v>15139</v>
      </c>
      <c r="I19" s="14">
        <v>11654</v>
      </c>
      <c r="J19" s="14">
        <v>25050</v>
      </c>
      <c r="K19" s="14">
        <v>12763</v>
      </c>
      <c r="L19" s="14">
        <v>12287</v>
      </c>
    </row>
    <row r="20" spans="1:12" ht="21" customHeight="1" x14ac:dyDescent="0.25">
      <c r="A20" s="18" t="s">
        <v>187</v>
      </c>
      <c r="B20" s="14" t="s">
        <v>188</v>
      </c>
      <c r="C20" s="14" t="s">
        <v>52</v>
      </c>
      <c r="D20" s="14">
        <v>35078</v>
      </c>
      <c r="E20" s="14">
        <v>16128</v>
      </c>
      <c r="F20" s="14">
        <v>18950</v>
      </c>
      <c r="G20" s="14">
        <v>18465</v>
      </c>
      <c r="H20" s="14">
        <v>8904</v>
      </c>
      <c r="I20" s="14">
        <v>9561</v>
      </c>
      <c r="J20" s="14">
        <v>16613</v>
      </c>
      <c r="K20" s="14">
        <v>7224</v>
      </c>
      <c r="L20" s="14">
        <v>9389</v>
      </c>
    </row>
    <row r="21" spans="1:12" ht="31.5" customHeight="1" x14ac:dyDescent="0.25">
      <c r="A21" s="18" t="s">
        <v>189</v>
      </c>
      <c r="B21" s="14" t="s">
        <v>190</v>
      </c>
      <c r="C21" s="14" t="s">
        <v>53</v>
      </c>
      <c r="D21" s="14">
        <v>25181</v>
      </c>
      <c r="E21" s="14">
        <v>12884</v>
      </c>
      <c r="F21" s="14">
        <v>12297</v>
      </c>
      <c r="G21" s="14">
        <v>13475</v>
      </c>
      <c r="H21" s="14">
        <v>7130</v>
      </c>
      <c r="I21" s="14">
        <v>6345</v>
      </c>
      <c r="J21" s="14">
        <v>11706</v>
      </c>
      <c r="K21" s="14">
        <v>5754</v>
      </c>
      <c r="L21" s="14">
        <v>5952</v>
      </c>
    </row>
    <row r="22" spans="1:12" ht="21" customHeight="1" x14ac:dyDescent="0.25">
      <c r="A22" s="18" t="s">
        <v>191</v>
      </c>
      <c r="B22" s="14" t="s">
        <v>192</v>
      </c>
      <c r="C22" s="14" t="s">
        <v>54</v>
      </c>
      <c r="D22" s="14">
        <v>31714</v>
      </c>
      <c r="E22" s="14">
        <v>16261</v>
      </c>
      <c r="F22" s="14">
        <v>15453</v>
      </c>
      <c r="G22" s="14">
        <v>16986</v>
      </c>
      <c r="H22" s="14">
        <v>8815</v>
      </c>
      <c r="I22" s="14">
        <v>8171</v>
      </c>
      <c r="J22" s="14">
        <v>14728</v>
      </c>
      <c r="K22" s="14">
        <v>7446</v>
      </c>
      <c r="L22" s="14">
        <v>7282</v>
      </c>
    </row>
    <row r="23" spans="1:12" ht="31.5" customHeight="1" x14ac:dyDescent="0.25">
      <c r="A23" s="18" t="s">
        <v>193</v>
      </c>
      <c r="B23" s="14" t="s">
        <v>194</v>
      </c>
      <c r="C23" s="14" t="s">
        <v>55</v>
      </c>
      <c r="D23" s="14">
        <v>32433</v>
      </c>
      <c r="E23" s="14">
        <v>16114</v>
      </c>
      <c r="F23" s="14">
        <v>16319</v>
      </c>
      <c r="G23" s="14">
        <v>18169</v>
      </c>
      <c r="H23" s="14">
        <v>9165</v>
      </c>
      <c r="I23" s="14">
        <v>9004</v>
      </c>
      <c r="J23" s="14">
        <v>14264</v>
      </c>
      <c r="K23" s="14">
        <v>6949</v>
      </c>
      <c r="L23" s="14">
        <v>7315</v>
      </c>
    </row>
    <row r="24" spans="1:12" ht="21" customHeight="1" x14ac:dyDescent="0.25">
      <c r="A24" s="18" t="s">
        <v>195</v>
      </c>
      <c r="B24" s="14" t="s">
        <v>196</v>
      </c>
      <c r="C24" s="14" t="s">
        <v>103</v>
      </c>
      <c r="D24" s="14">
        <v>28807</v>
      </c>
      <c r="E24" s="14">
        <v>14725</v>
      </c>
      <c r="F24" s="14">
        <v>14082</v>
      </c>
      <c r="G24" s="14">
        <v>15206</v>
      </c>
      <c r="H24" s="14">
        <v>7983</v>
      </c>
      <c r="I24" s="14">
        <v>7223</v>
      </c>
      <c r="J24" s="14">
        <v>13601</v>
      </c>
      <c r="K24" s="14">
        <v>6742</v>
      </c>
      <c r="L24" s="14">
        <v>6859</v>
      </c>
    </row>
    <row r="25" spans="1:12" ht="31.5" customHeight="1" x14ac:dyDescent="0.25">
      <c r="A25" s="18" t="s">
        <v>197</v>
      </c>
      <c r="B25" s="14" t="s">
        <v>198</v>
      </c>
      <c r="C25" s="14" t="s">
        <v>105</v>
      </c>
      <c r="D25" s="14">
        <v>72439</v>
      </c>
      <c r="E25" s="14">
        <v>30347</v>
      </c>
      <c r="F25" s="14">
        <v>42092</v>
      </c>
      <c r="G25" s="14">
        <v>34556</v>
      </c>
      <c r="H25" s="14">
        <v>15534</v>
      </c>
      <c r="I25" s="14">
        <v>19022</v>
      </c>
      <c r="J25" s="14">
        <v>37883</v>
      </c>
      <c r="K25" s="14">
        <v>14813</v>
      </c>
      <c r="L25" s="14">
        <v>23070</v>
      </c>
    </row>
    <row r="26" spans="1:12" ht="21" customHeight="1" x14ac:dyDescent="0.25">
      <c r="A26" s="18" t="s">
        <v>199</v>
      </c>
      <c r="B26" s="14" t="s">
        <v>198</v>
      </c>
      <c r="C26" s="14" t="s">
        <v>107</v>
      </c>
      <c r="D26" s="14">
        <v>42911</v>
      </c>
      <c r="E26" s="14">
        <v>16504</v>
      </c>
      <c r="F26" s="14">
        <v>26407</v>
      </c>
      <c r="G26" s="14">
        <v>20779</v>
      </c>
      <c r="H26" s="14">
        <v>8949</v>
      </c>
      <c r="I26" s="14">
        <v>11830</v>
      </c>
      <c r="J26" s="14">
        <v>22132</v>
      </c>
      <c r="K26" s="14">
        <v>7555</v>
      </c>
      <c r="L26" s="14">
        <v>14577</v>
      </c>
    </row>
    <row r="27" spans="1:12" ht="21" customHeight="1" x14ac:dyDescent="0.25">
      <c r="A27" s="18" t="s">
        <v>200</v>
      </c>
      <c r="B27" s="14" t="s">
        <v>201</v>
      </c>
      <c r="C27" s="14" t="s">
        <v>109</v>
      </c>
      <c r="D27" s="14">
        <v>76797</v>
      </c>
      <c r="E27" s="14">
        <v>0</v>
      </c>
      <c r="F27" s="14">
        <v>76797</v>
      </c>
      <c r="G27" s="14">
        <v>27726</v>
      </c>
      <c r="H27" s="14">
        <v>0</v>
      </c>
      <c r="I27" s="14">
        <v>27726</v>
      </c>
      <c r="J27" s="14">
        <v>49071</v>
      </c>
      <c r="K27" s="14">
        <v>0</v>
      </c>
      <c r="L27" s="14">
        <v>49071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4" t="s">
        <v>202</v>
      </c>
      <c r="B29" s="44"/>
      <c r="C29" s="44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H7:I7"/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</mergeCells>
  <pageMargins left="0.7" right="0.7" top="0.75" bottom="0.75" header="0.3" footer="0.3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203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204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125416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35" workbookViewId="0">
      <selection activeCell="D9" sqref="D9:M53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8" t="s">
        <v>205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206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2" t="s">
        <v>80</v>
      </c>
      <c r="L3" s="42"/>
      <c r="M3" s="42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6" t="s">
        <v>207</v>
      </c>
      <c r="B5" s="36" t="s">
        <v>37</v>
      </c>
      <c r="C5" s="36" t="s">
        <v>208</v>
      </c>
      <c r="D5" s="41" t="s">
        <v>209</v>
      </c>
      <c r="E5" s="41"/>
      <c r="F5" s="41"/>
      <c r="G5" s="41"/>
      <c r="H5" s="41" t="s">
        <v>210</v>
      </c>
      <c r="I5" s="41"/>
      <c r="J5" s="41"/>
      <c r="K5" s="41"/>
      <c r="L5" s="41"/>
      <c r="M5" s="41"/>
    </row>
    <row r="6" spans="1:13" ht="23.25" customHeight="1" x14ac:dyDescent="0.25">
      <c r="A6" s="36"/>
      <c r="B6" s="36"/>
      <c r="C6" s="36"/>
      <c r="D6" s="41" t="s">
        <v>164</v>
      </c>
      <c r="E6" s="41"/>
      <c r="F6" s="41" t="s">
        <v>39</v>
      </c>
      <c r="G6" s="41"/>
      <c r="H6" s="41" t="s">
        <v>164</v>
      </c>
      <c r="I6" s="41"/>
      <c r="J6" s="41" t="s">
        <v>165</v>
      </c>
      <c r="K6" s="41"/>
      <c r="L6" s="41" t="s">
        <v>166</v>
      </c>
      <c r="M6" s="41"/>
    </row>
    <row r="7" spans="1:13" ht="50.25" customHeight="1" x14ac:dyDescent="0.25">
      <c r="A7" s="36"/>
      <c r="B7" s="36"/>
      <c r="C7" s="36"/>
      <c r="D7" s="6" t="s">
        <v>164</v>
      </c>
      <c r="E7" s="6" t="s">
        <v>211</v>
      </c>
      <c r="F7" s="6" t="s">
        <v>165</v>
      </c>
      <c r="G7" s="6" t="s">
        <v>166</v>
      </c>
      <c r="H7" s="6" t="s">
        <v>164</v>
      </c>
      <c r="I7" s="6" t="s">
        <v>211</v>
      </c>
      <c r="J7" s="6" t="s">
        <v>164</v>
      </c>
      <c r="K7" s="6" t="s">
        <v>211</v>
      </c>
      <c r="L7" s="6" t="s">
        <v>164</v>
      </c>
      <c r="M7" s="6" t="s">
        <v>211</v>
      </c>
    </row>
    <row r="8" spans="1:13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47</v>
      </c>
      <c r="G8" s="6" t="s">
        <v>48</v>
      </c>
      <c r="H8" s="6" t="s">
        <v>49</v>
      </c>
      <c r="I8" s="6" t="s">
        <v>50</v>
      </c>
      <c r="J8" s="6" t="s">
        <v>51</v>
      </c>
      <c r="K8" s="6" t="s">
        <v>52</v>
      </c>
      <c r="L8" s="6" t="s">
        <v>53</v>
      </c>
      <c r="M8" s="6" t="s">
        <v>54</v>
      </c>
    </row>
    <row r="9" spans="1:13" ht="21" customHeight="1" x14ac:dyDescent="0.25">
      <c r="A9" s="18" t="s">
        <v>212</v>
      </c>
      <c r="B9" s="14" t="s">
        <v>57</v>
      </c>
      <c r="C9" s="14" t="s">
        <v>213</v>
      </c>
      <c r="D9" s="14">
        <v>6</v>
      </c>
      <c r="E9" s="14">
        <v>6</v>
      </c>
      <c r="F9" s="14">
        <v>5</v>
      </c>
      <c r="G9" s="14">
        <v>1</v>
      </c>
      <c r="H9" s="14">
        <v>2</v>
      </c>
      <c r="I9" s="14">
        <v>2</v>
      </c>
      <c r="J9" s="14">
        <v>2</v>
      </c>
      <c r="K9" s="14">
        <v>2</v>
      </c>
      <c r="L9" s="14">
        <v>0</v>
      </c>
      <c r="M9" s="14">
        <v>0</v>
      </c>
    </row>
    <row r="10" spans="1:13" ht="21" customHeight="1" x14ac:dyDescent="0.25">
      <c r="A10" s="25" t="s">
        <v>214</v>
      </c>
      <c r="B10" s="14" t="s">
        <v>59</v>
      </c>
      <c r="C10" s="14" t="s">
        <v>215</v>
      </c>
      <c r="D10" s="14">
        <v>8273</v>
      </c>
      <c r="E10" s="14">
        <v>8190</v>
      </c>
      <c r="F10" s="14">
        <v>1872</v>
      </c>
      <c r="G10" s="14">
        <v>6401</v>
      </c>
      <c r="H10" s="14">
        <v>806</v>
      </c>
      <c r="I10" s="14">
        <v>806</v>
      </c>
      <c r="J10" s="14">
        <v>206</v>
      </c>
      <c r="K10" s="14">
        <v>206</v>
      </c>
      <c r="L10" s="14">
        <v>600</v>
      </c>
      <c r="M10" s="14">
        <v>600</v>
      </c>
    </row>
    <row r="11" spans="1:13" ht="21" customHeight="1" x14ac:dyDescent="0.25">
      <c r="A11" s="18" t="s">
        <v>216</v>
      </c>
      <c r="B11" s="14" t="s">
        <v>217</v>
      </c>
      <c r="C11" s="46" t="s">
        <v>218</v>
      </c>
      <c r="D11" s="14">
        <v>225</v>
      </c>
      <c r="E11" s="14">
        <v>223</v>
      </c>
      <c r="F11" s="14">
        <v>69</v>
      </c>
      <c r="G11" s="14">
        <v>156</v>
      </c>
      <c r="H11" s="14">
        <v>26</v>
      </c>
      <c r="I11" s="14">
        <v>26</v>
      </c>
      <c r="J11" s="14">
        <v>13</v>
      </c>
      <c r="K11" s="14">
        <v>13</v>
      </c>
      <c r="L11" s="14">
        <v>13</v>
      </c>
      <c r="M11" s="14">
        <v>13</v>
      </c>
    </row>
    <row r="12" spans="1:13" ht="21" customHeight="1" x14ac:dyDescent="0.25">
      <c r="A12" s="18" t="s">
        <v>219</v>
      </c>
      <c r="B12" s="14" t="s">
        <v>220</v>
      </c>
      <c r="C12" s="46"/>
      <c r="D12" s="14">
        <v>70</v>
      </c>
      <c r="E12" s="14">
        <v>69</v>
      </c>
      <c r="F12" s="14">
        <v>19</v>
      </c>
      <c r="G12" s="14">
        <v>51</v>
      </c>
      <c r="H12" s="14">
        <v>16</v>
      </c>
      <c r="I12" s="14">
        <v>16</v>
      </c>
      <c r="J12" s="14">
        <v>6</v>
      </c>
      <c r="K12" s="14">
        <v>6</v>
      </c>
      <c r="L12" s="14">
        <v>10</v>
      </c>
      <c r="M12" s="14">
        <v>10</v>
      </c>
    </row>
    <row r="13" spans="1:13" ht="21" customHeight="1" x14ac:dyDescent="0.25">
      <c r="A13" s="18" t="s">
        <v>221</v>
      </c>
      <c r="B13" s="14" t="s">
        <v>222</v>
      </c>
      <c r="C13" s="46" t="s">
        <v>223</v>
      </c>
      <c r="D13" s="14">
        <v>52</v>
      </c>
      <c r="E13" s="14">
        <v>52</v>
      </c>
      <c r="F13" s="14">
        <v>9</v>
      </c>
      <c r="G13" s="14">
        <v>43</v>
      </c>
      <c r="H13" s="14">
        <v>5</v>
      </c>
      <c r="I13" s="14">
        <v>5</v>
      </c>
      <c r="J13" s="14">
        <v>1</v>
      </c>
      <c r="K13" s="14">
        <v>1</v>
      </c>
      <c r="L13" s="14">
        <v>4</v>
      </c>
      <c r="M13" s="14">
        <v>4</v>
      </c>
    </row>
    <row r="14" spans="1:13" ht="21" customHeight="1" x14ac:dyDescent="0.25">
      <c r="A14" s="18" t="s">
        <v>219</v>
      </c>
      <c r="B14" s="14" t="s">
        <v>224</v>
      </c>
      <c r="C14" s="46"/>
      <c r="D14" s="14">
        <v>15</v>
      </c>
      <c r="E14" s="14">
        <v>15</v>
      </c>
      <c r="F14" s="14">
        <v>1</v>
      </c>
      <c r="G14" s="14">
        <v>14</v>
      </c>
      <c r="H14" s="14">
        <v>3</v>
      </c>
      <c r="I14" s="14">
        <v>3</v>
      </c>
      <c r="J14" s="14">
        <v>1</v>
      </c>
      <c r="K14" s="14">
        <v>1</v>
      </c>
      <c r="L14" s="14">
        <v>2</v>
      </c>
      <c r="M14" s="14">
        <v>2</v>
      </c>
    </row>
    <row r="15" spans="1:13" ht="10.5" customHeight="1" x14ac:dyDescent="0.25">
      <c r="A15" s="18" t="s">
        <v>225</v>
      </c>
      <c r="B15" s="14" t="s">
        <v>226</v>
      </c>
      <c r="C15" s="46" t="s">
        <v>227</v>
      </c>
      <c r="D15" s="14">
        <v>348</v>
      </c>
      <c r="E15" s="14">
        <v>346</v>
      </c>
      <c r="F15" s="14">
        <v>84</v>
      </c>
      <c r="G15" s="14">
        <v>264</v>
      </c>
      <c r="H15" s="14">
        <v>47</v>
      </c>
      <c r="I15" s="14">
        <v>47</v>
      </c>
      <c r="J15" s="14">
        <v>7</v>
      </c>
      <c r="K15" s="14">
        <v>7</v>
      </c>
      <c r="L15" s="14">
        <v>40</v>
      </c>
      <c r="M15" s="14">
        <v>40</v>
      </c>
    </row>
    <row r="16" spans="1:13" ht="21" customHeight="1" x14ac:dyDescent="0.25">
      <c r="A16" s="18" t="s">
        <v>219</v>
      </c>
      <c r="B16" s="14" t="s">
        <v>228</v>
      </c>
      <c r="C16" s="46"/>
      <c r="D16" s="14">
        <v>126</v>
      </c>
      <c r="E16" s="14">
        <v>126</v>
      </c>
      <c r="F16" s="14">
        <v>27</v>
      </c>
      <c r="G16" s="14">
        <v>99</v>
      </c>
      <c r="H16" s="14">
        <v>27</v>
      </c>
      <c r="I16" s="14">
        <v>27</v>
      </c>
      <c r="J16" s="14">
        <v>3</v>
      </c>
      <c r="K16" s="14">
        <v>3</v>
      </c>
      <c r="L16" s="14">
        <v>24</v>
      </c>
      <c r="M16" s="14">
        <v>24</v>
      </c>
    </row>
    <row r="17" spans="1:13" ht="21" customHeight="1" x14ac:dyDescent="0.25">
      <c r="A17" s="18" t="s">
        <v>229</v>
      </c>
      <c r="B17" s="14" t="s">
        <v>230</v>
      </c>
      <c r="C17" s="46" t="s">
        <v>231</v>
      </c>
      <c r="D17" s="14">
        <v>32</v>
      </c>
      <c r="E17" s="14">
        <v>32</v>
      </c>
      <c r="F17" s="14">
        <v>13</v>
      </c>
      <c r="G17" s="14">
        <v>19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219</v>
      </c>
      <c r="B18" s="14" t="s">
        <v>232</v>
      </c>
      <c r="C18" s="46"/>
      <c r="D18" s="14">
        <v>18</v>
      </c>
      <c r="E18" s="14">
        <v>18</v>
      </c>
      <c r="F18" s="14">
        <v>10</v>
      </c>
      <c r="G18" s="14">
        <v>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233</v>
      </c>
      <c r="B19" s="14" t="s">
        <v>234</v>
      </c>
      <c r="C19" s="46" t="s">
        <v>235</v>
      </c>
      <c r="D19" s="14">
        <v>500</v>
      </c>
      <c r="E19" s="14">
        <v>498</v>
      </c>
      <c r="F19" s="14">
        <v>99</v>
      </c>
      <c r="G19" s="14">
        <v>401</v>
      </c>
      <c r="H19" s="14">
        <v>56</v>
      </c>
      <c r="I19" s="14">
        <v>56</v>
      </c>
      <c r="J19" s="14">
        <v>15</v>
      </c>
      <c r="K19" s="14">
        <v>15</v>
      </c>
      <c r="L19" s="14">
        <v>41</v>
      </c>
      <c r="M19" s="14">
        <v>41</v>
      </c>
    </row>
    <row r="20" spans="1:13" ht="21" customHeight="1" x14ac:dyDescent="0.25">
      <c r="A20" s="18" t="s">
        <v>219</v>
      </c>
      <c r="B20" s="14" t="s">
        <v>236</v>
      </c>
      <c r="C20" s="46"/>
      <c r="D20" s="14">
        <v>213</v>
      </c>
      <c r="E20" s="14">
        <v>213</v>
      </c>
      <c r="F20" s="14">
        <v>51</v>
      </c>
      <c r="G20" s="14">
        <v>162</v>
      </c>
      <c r="H20" s="14">
        <v>37</v>
      </c>
      <c r="I20" s="14">
        <v>37</v>
      </c>
      <c r="J20" s="14">
        <v>9</v>
      </c>
      <c r="K20" s="14">
        <v>9</v>
      </c>
      <c r="L20" s="14">
        <v>28</v>
      </c>
      <c r="M20" s="14">
        <v>28</v>
      </c>
    </row>
    <row r="21" spans="1:13" ht="31.5" customHeight="1" x14ac:dyDescent="0.25">
      <c r="A21" s="18" t="s">
        <v>237</v>
      </c>
      <c r="B21" s="14" t="s">
        <v>238</v>
      </c>
      <c r="C21" s="45" t="s">
        <v>239</v>
      </c>
      <c r="D21" s="14">
        <v>490</v>
      </c>
      <c r="E21" s="14">
        <v>489</v>
      </c>
      <c r="F21" s="14">
        <v>108</v>
      </c>
      <c r="G21" s="14">
        <v>382</v>
      </c>
      <c r="H21" s="14">
        <v>50</v>
      </c>
      <c r="I21" s="14">
        <v>50</v>
      </c>
      <c r="J21" s="14">
        <v>12</v>
      </c>
      <c r="K21" s="14">
        <v>12</v>
      </c>
      <c r="L21" s="14">
        <v>38</v>
      </c>
      <c r="M21" s="14">
        <v>38</v>
      </c>
    </row>
    <row r="22" spans="1:13" ht="21" customHeight="1" x14ac:dyDescent="0.25">
      <c r="A22" s="18" t="s">
        <v>219</v>
      </c>
      <c r="B22" s="14" t="s">
        <v>240</v>
      </c>
      <c r="C22" s="45"/>
      <c r="D22" s="14">
        <v>228</v>
      </c>
      <c r="E22" s="14">
        <v>227</v>
      </c>
      <c r="F22" s="14">
        <v>50</v>
      </c>
      <c r="G22" s="14">
        <v>178</v>
      </c>
      <c r="H22" s="14">
        <v>38</v>
      </c>
      <c r="I22" s="14">
        <v>38</v>
      </c>
      <c r="J22" s="14">
        <v>9</v>
      </c>
      <c r="K22" s="14">
        <v>9</v>
      </c>
      <c r="L22" s="14">
        <v>29</v>
      </c>
      <c r="M22" s="14">
        <v>29</v>
      </c>
    </row>
    <row r="23" spans="1:13" ht="21" customHeight="1" x14ac:dyDescent="0.25">
      <c r="A23" s="18" t="s">
        <v>241</v>
      </c>
      <c r="B23" s="14" t="s">
        <v>242</v>
      </c>
      <c r="C23" s="45" t="s">
        <v>243</v>
      </c>
      <c r="D23" s="14">
        <v>338</v>
      </c>
      <c r="E23" s="14">
        <v>333</v>
      </c>
      <c r="F23" s="14">
        <v>76</v>
      </c>
      <c r="G23" s="14">
        <v>262</v>
      </c>
      <c r="H23" s="14">
        <v>49</v>
      </c>
      <c r="I23" s="14">
        <v>49</v>
      </c>
      <c r="J23" s="14">
        <v>10</v>
      </c>
      <c r="K23" s="14">
        <v>10</v>
      </c>
      <c r="L23" s="14">
        <v>39</v>
      </c>
      <c r="M23" s="14">
        <v>39</v>
      </c>
    </row>
    <row r="24" spans="1:13" ht="21" customHeight="1" x14ac:dyDescent="0.25">
      <c r="A24" s="18" t="s">
        <v>219</v>
      </c>
      <c r="B24" s="14" t="s">
        <v>244</v>
      </c>
      <c r="C24" s="45"/>
      <c r="D24" s="14">
        <v>131</v>
      </c>
      <c r="E24" s="14">
        <v>129</v>
      </c>
      <c r="F24" s="14">
        <v>32</v>
      </c>
      <c r="G24" s="14">
        <v>99</v>
      </c>
      <c r="H24" s="14">
        <v>21</v>
      </c>
      <c r="I24" s="14">
        <v>21</v>
      </c>
      <c r="J24" s="14">
        <v>3</v>
      </c>
      <c r="K24" s="14">
        <v>3</v>
      </c>
      <c r="L24" s="14">
        <v>18</v>
      </c>
      <c r="M24" s="14">
        <v>18</v>
      </c>
    </row>
    <row r="25" spans="1:13" ht="21" customHeight="1" x14ac:dyDescent="0.25">
      <c r="A25" s="18" t="s">
        <v>245</v>
      </c>
      <c r="B25" s="14" t="s">
        <v>246</v>
      </c>
      <c r="C25" s="45" t="s">
        <v>247</v>
      </c>
      <c r="D25" s="14">
        <v>1649</v>
      </c>
      <c r="E25" s="14">
        <v>1630</v>
      </c>
      <c r="F25" s="14">
        <v>283</v>
      </c>
      <c r="G25" s="14">
        <v>1366</v>
      </c>
      <c r="H25" s="14">
        <v>210</v>
      </c>
      <c r="I25" s="14">
        <v>210</v>
      </c>
      <c r="J25" s="14">
        <v>38</v>
      </c>
      <c r="K25" s="14">
        <v>38</v>
      </c>
      <c r="L25" s="14">
        <v>172</v>
      </c>
      <c r="M25" s="14">
        <v>172</v>
      </c>
    </row>
    <row r="26" spans="1:13" ht="21" customHeight="1" x14ac:dyDescent="0.25">
      <c r="A26" s="18" t="s">
        <v>219</v>
      </c>
      <c r="B26" s="14" t="s">
        <v>248</v>
      </c>
      <c r="C26" s="45"/>
      <c r="D26" s="14">
        <v>947</v>
      </c>
      <c r="E26" s="14">
        <v>944</v>
      </c>
      <c r="F26" s="14">
        <v>176</v>
      </c>
      <c r="G26" s="14">
        <v>771</v>
      </c>
      <c r="H26" s="14">
        <v>197</v>
      </c>
      <c r="I26" s="14">
        <v>197</v>
      </c>
      <c r="J26" s="14">
        <v>36</v>
      </c>
      <c r="K26" s="14">
        <v>36</v>
      </c>
      <c r="L26" s="14">
        <v>161</v>
      </c>
      <c r="M26" s="14">
        <v>161</v>
      </c>
    </row>
    <row r="27" spans="1:13" ht="21" customHeight="1" x14ac:dyDescent="0.25">
      <c r="A27" s="18" t="s">
        <v>249</v>
      </c>
      <c r="B27" s="14" t="s">
        <v>250</v>
      </c>
      <c r="C27" s="45" t="s">
        <v>251</v>
      </c>
      <c r="D27" s="14">
        <v>1474</v>
      </c>
      <c r="E27" s="14">
        <v>1466</v>
      </c>
      <c r="F27" s="14">
        <v>341</v>
      </c>
      <c r="G27" s="14">
        <v>1133</v>
      </c>
      <c r="H27" s="14">
        <v>153</v>
      </c>
      <c r="I27" s="14">
        <v>153</v>
      </c>
      <c r="J27" s="14">
        <v>42</v>
      </c>
      <c r="K27" s="14">
        <v>42</v>
      </c>
      <c r="L27" s="14">
        <v>111</v>
      </c>
      <c r="M27" s="14">
        <v>111</v>
      </c>
    </row>
    <row r="28" spans="1:13" ht="21" customHeight="1" x14ac:dyDescent="0.25">
      <c r="A28" s="18" t="s">
        <v>252</v>
      </c>
      <c r="B28" s="14" t="s">
        <v>253</v>
      </c>
      <c r="C28" s="45"/>
      <c r="D28" s="14">
        <v>490</v>
      </c>
      <c r="E28" s="14">
        <v>489</v>
      </c>
      <c r="F28" s="14">
        <v>110</v>
      </c>
      <c r="G28" s="14">
        <v>380</v>
      </c>
      <c r="H28" s="14">
        <v>63</v>
      </c>
      <c r="I28" s="14">
        <v>63</v>
      </c>
      <c r="J28" s="14">
        <v>19</v>
      </c>
      <c r="K28" s="14">
        <v>19</v>
      </c>
      <c r="L28" s="14">
        <v>44</v>
      </c>
      <c r="M28" s="14">
        <v>44</v>
      </c>
    </row>
    <row r="29" spans="1:13" ht="21" customHeight="1" x14ac:dyDescent="0.25">
      <c r="A29" s="18" t="s">
        <v>254</v>
      </c>
      <c r="B29" s="14" t="s">
        <v>255</v>
      </c>
      <c r="C29" s="45"/>
      <c r="D29" s="14">
        <v>325</v>
      </c>
      <c r="E29" s="14">
        <v>325</v>
      </c>
      <c r="F29" s="14">
        <v>73</v>
      </c>
      <c r="G29" s="14">
        <v>252</v>
      </c>
      <c r="H29" s="14">
        <v>57</v>
      </c>
      <c r="I29" s="14">
        <v>57</v>
      </c>
      <c r="J29" s="14">
        <v>12</v>
      </c>
      <c r="K29" s="14">
        <v>12</v>
      </c>
      <c r="L29" s="14">
        <v>45</v>
      </c>
      <c r="M29" s="14">
        <v>45</v>
      </c>
    </row>
    <row r="30" spans="1:13" ht="21" customHeight="1" x14ac:dyDescent="0.25">
      <c r="A30" s="18" t="s">
        <v>256</v>
      </c>
      <c r="B30" s="14" t="s">
        <v>257</v>
      </c>
      <c r="C30" s="45" t="s">
        <v>258</v>
      </c>
      <c r="D30" s="14">
        <v>323</v>
      </c>
      <c r="E30" s="14">
        <v>322</v>
      </c>
      <c r="F30" s="14">
        <v>133</v>
      </c>
      <c r="G30" s="14">
        <v>190</v>
      </c>
      <c r="H30" s="14">
        <v>23</v>
      </c>
      <c r="I30" s="14">
        <v>23</v>
      </c>
      <c r="J30" s="14">
        <v>17</v>
      </c>
      <c r="K30" s="14">
        <v>17</v>
      </c>
      <c r="L30" s="14">
        <v>6</v>
      </c>
      <c r="M30" s="14">
        <v>6</v>
      </c>
    </row>
    <row r="31" spans="1:13" ht="21" customHeight="1" x14ac:dyDescent="0.25">
      <c r="A31" s="18" t="s">
        <v>252</v>
      </c>
      <c r="B31" s="14" t="s">
        <v>259</v>
      </c>
      <c r="C31" s="45"/>
      <c r="D31" s="14">
        <v>93</v>
      </c>
      <c r="E31" s="14">
        <v>93</v>
      </c>
      <c r="F31" s="14">
        <v>39</v>
      </c>
      <c r="G31" s="14">
        <v>54</v>
      </c>
      <c r="H31" s="14">
        <v>16</v>
      </c>
      <c r="I31" s="14">
        <v>16</v>
      </c>
      <c r="J31" s="14">
        <v>12</v>
      </c>
      <c r="K31" s="14">
        <v>12</v>
      </c>
      <c r="L31" s="14">
        <v>4</v>
      </c>
      <c r="M31" s="14">
        <v>4</v>
      </c>
    </row>
    <row r="32" spans="1:13" ht="21" customHeight="1" x14ac:dyDescent="0.25">
      <c r="A32" s="18" t="s">
        <v>254</v>
      </c>
      <c r="B32" s="14" t="s">
        <v>260</v>
      </c>
      <c r="C32" s="45"/>
      <c r="D32" s="14">
        <v>62</v>
      </c>
      <c r="E32" s="14">
        <v>62</v>
      </c>
      <c r="F32" s="14">
        <v>18</v>
      </c>
      <c r="G32" s="14">
        <v>44</v>
      </c>
      <c r="H32" s="14">
        <v>3</v>
      </c>
      <c r="I32" s="14">
        <v>3</v>
      </c>
      <c r="J32" s="14">
        <v>1</v>
      </c>
      <c r="K32" s="14">
        <v>1</v>
      </c>
      <c r="L32" s="14">
        <v>2</v>
      </c>
      <c r="M32" s="14">
        <v>2</v>
      </c>
    </row>
    <row r="33" spans="1:13" ht="21" customHeight="1" x14ac:dyDescent="0.25">
      <c r="A33" s="18" t="s">
        <v>261</v>
      </c>
      <c r="B33" s="14" t="s">
        <v>262</v>
      </c>
      <c r="C33" s="45" t="s">
        <v>263</v>
      </c>
      <c r="D33" s="14">
        <v>915</v>
      </c>
      <c r="E33" s="14">
        <v>903</v>
      </c>
      <c r="F33" s="14">
        <v>99</v>
      </c>
      <c r="G33" s="14">
        <v>816</v>
      </c>
      <c r="H33" s="14">
        <v>86</v>
      </c>
      <c r="I33" s="14">
        <v>86</v>
      </c>
      <c r="J33" s="14">
        <v>14</v>
      </c>
      <c r="K33" s="14">
        <v>14</v>
      </c>
      <c r="L33" s="14">
        <v>72</v>
      </c>
      <c r="M33" s="14">
        <v>72</v>
      </c>
    </row>
    <row r="34" spans="1:13" ht="21" customHeight="1" x14ac:dyDescent="0.25">
      <c r="A34" s="18" t="s">
        <v>219</v>
      </c>
      <c r="B34" s="14" t="s">
        <v>264</v>
      </c>
      <c r="C34" s="45"/>
      <c r="D34" s="14">
        <v>430</v>
      </c>
      <c r="E34" s="14">
        <v>430</v>
      </c>
      <c r="F34" s="14">
        <v>56</v>
      </c>
      <c r="G34" s="14">
        <v>374</v>
      </c>
      <c r="H34" s="14">
        <v>68</v>
      </c>
      <c r="I34" s="14">
        <v>68</v>
      </c>
      <c r="J34" s="14">
        <v>12</v>
      </c>
      <c r="K34" s="14">
        <v>12</v>
      </c>
      <c r="L34" s="14">
        <v>56</v>
      </c>
      <c r="M34" s="14">
        <v>56</v>
      </c>
    </row>
    <row r="35" spans="1:13" ht="21" customHeight="1" x14ac:dyDescent="0.25">
      <c r="A35" s="25" t="s">
        <v>265</v>
      </c>
      <c r="B35" s="14" t="s">
        <v>61</v>
      </c>
      <c r="C35" s="14" t="s">
        <v>266</v>
      </c>
      <c r="D35" s="14">
        <v>24820</v>
      </c>
      <c r="E35" s="14">
        <v>24709</v>
      </c>
      <c r="F35" s="14">
        <v>7000</v>
      </c>
      <c r="G35" s="14">
        <v>17820</v>
      </c>
      <c r="H35" s="14">
        <v>2094</v>
      </c>
      <c r="I35" s="14">
        <v>2087</v>
      </c>
      <c r="J35" s="14">
        <v>682</v>
      </c>
      <c r="K35" s="14">
        <v>677</v>
      </c>
      <c r="L35" s="14">
        <v>1412</v>
      </c>
      <c r="M35" s="14">
        <v>1410</v>
      </c>
    </row>
    <row r="36" spans="1:13" ht="21" customHeight="1" x14ac:dyDescent="0.25">
      <c r="A36" s="18" t="s">
        <v>267</v>
      </c>
      <c r="B36" s="14" t="s">
        <v>268</v>
      </c>
      <c r="C36" s="14" t="s">
        <v>269</v>
      </c>
      <c r="D36" s="14">
        <v>24051</v>
      </c>
      <c r="E36" s="14">
        <v>23878</v>
      </c>
      <c r="F36" s="14">
        <v>6434</v>
      </c>
      <c r="G36" s="14">
        <v>17617</v>
      </c>
      <c r="H36" s="14">
        <v>2057</v>
      </c>
      <c r="I36" s="14">
        <v>2050</v>
      </c>
      <c r="J36" s="14">
        <v>670</v>
      </c>
      <c r="K36" s="14">
        <v>665</v>
      </c>
      <c r="L36" s="14">
        <v>1387</v>
      </c>
      <c r="M36" s="14">
        <v>1385</v>
      </c>
    </row>
    <row r="37" spans="1:13" ht="31.5" customHeight="1" x14ac:dyDescent="0.25">
      <c r="A37" s="18" t="s">
        <v>270</v>
      </c>
      <c r="B37" s="14" t="s">
        <v>63</v>
      </c>
      <c r="C37" s="14" t="s">
        <v>271</v>
      </c>
      <c r="D37" s="14">
        <v>19</v>
      </c>
      <c r="E37" s="14">
        <v>12</v>
      </c>
      <c r="F37" s="14">
        <v>1</v>
      </c>
      <c r="G37" s="14">
        <v>18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272</v>
      </c>
      <c r="B38" s="14" t="s">
        <v>65</v>
      </c>
      <c r="C38" s="14" t="s">
        <v>273</v>
      </c>
      <c r="D38" s="14">
        <v>1008</v>
      </c>
      <c r="E38" s="14">
        <v>489</v>
      </c>
      <c r="F38" s="14">
        <v>114</v>
      </c>
      <c r="G38" s="14">
        <v>894</v>
      </c>
      <c r="H38" s="14">
        <v>233</v>
      </c>
      <c r="I38" s="14">
        <v>215</v>
      </c>
      <c r="J38" s="14">
        <v>6</v>
      </c>
      <c r="K38" s="14">
        <v>6</v>
      </c>
      <c r="L38" s="14">
        <v>227</v>
      </c>
      <c r="M38" s="14">
        <v>209</v>
      </c>
    </row>
    <row r="39" spans="1:13" ht="21" customHeight="1" x14ac:dyDescent="0.25">
      <c r="A39" s="18" t="s">
        <v>274</v>
      </c>
      <c r="B39" s="14" t="s">
        <v>67</v>
      </c>
      <c r="C39" s="14" t="s">
        <v>275</v>
      </c>
      <c r="D39" s="14">
        <v>1704</v>
      </c>
      <c r="E39" s="14">
        <v>1544</v>
      </c>
      <c r="F39" s="14">
        <v>614</v>
      </c>
      <c r="G39" s="14">
        <v>1090</v>
      </c>
      <c r="H39" s="14">
        <v>168</v>
      </c>
      <c r="I39" s="14">
        <v>90</v>
      </c>
      <c r="J39" s="14">
        <v>30</v>
      </c>
      <c r="K39" s="14">
        <v>7</v>
      </c>
      <c r="L39" s="14">
        <v>138</v>
      </c>
      <c r="M39" s="14">
        <v>83</v>
      </c>
    </row>
    <row r="40" spans="1:13" ht="21" customHeight="1" x14ac:dyDescent="0.25">
      <c r="A40" s="18" t="s">
        <v>276</v>
      </c>
      <c r="B40" s="14" t="s">
        <v>69</v>
      </c>
      <c r="C40" s="14" t="s">
        <v>277</v>
      </c>
      <c r="D40" s="14">
        <v>642</v>
      </c>
      <c r="E40" s="14">
        <v>574</v>
      </c>
      <c r="F40" s="14">
        <v>415</v>
      </c>
      <c r="G40" s="14">
        <v>227</v>
      </c>
      <c r="H40" s="14">
        <v>107</v>
      </c>
      <c r="I40" s="14">
        <v>63</v>
      </c>
      <c r="J40" s="14">
        <v>11</v>
      </c>
      <c r="K40" s="14">
        <v>0</v>
      </c>
      <c r="L40" s="14">
        <v>96</v>
      </c>
      <c r="M40" s="14">
        <v>63</v>
      </c>
    </row>
    <row r="41" spans="1:13" ht="21" customHeight="1" x14ac:dyDescent="0.25">
      <c r="A41" s="18" t="s">
        <v>278</v>
      </c>
      <c r="B41" s="14" t="s">
        <v>71</v>
      </c>
      <c r="C41" s="14" t="s">
        <v>279</v>
      </c>
      <c r="D41" s="14">
        <v>661</v>
      </c>
      <c r="E41" s="14">
        <v>539</v>
      </c>
      <c r="F41" s="14">
        <v>126</v>
      </c>
      <c r="G41" s="14">
        <v>535</v>
      </c>
      <c r="H41" s="14">
        <v>340</v>
      </c>
      <c r="I41" s="14">
        <v>305</v>
      </c>
      <c r="J41" s="14">
        <v>0</v>
      </c>
      <c r="K41" s="14">
        <v>0</v>
      </c>
      <c r="L41" s="14">
        <v>340</v>
      </c>
      <c r="M41" s="14">
        <v>305</v>
      </c>
    </row>
    <row r="42" spans="1:13" ht="21" customHeight="1" x14ac:dyDescent="0.25">
      <c r="A42" s="25" t="s">
        <v>280</v>
      </c>
      <c r="B42" s="14" t="s">
        <v>96</v>
      </c>
      <c r="C42" s="14" t="s">
        <v>281</v>
      </c>
      <c r="D42" s="14">
        <v>257356</v>
      </c>
      <c r="E42" s="14">
        <v>223301</v>
      </c>
      <c r="F42" s="14">
        <v>70243</v>
      </c>
      <c r="G42" s="14">
        <v>187113</v>
      </c>
      <c r="H42" s="14">
        <v>13019</v>
      </c>
      <c r="I42" s="14">
        <v>12632</v>
      </c>
      <c r="J42" s="14">
        <v>5550</v>
      </c>
      <c r="K42" s="14">
        <v>5446</v>
      </c>
      <c r="L42" s="14">
        <v>7469</v>
      </c>
      <c r="M42" s="14">
        <v>7186</v>
      </c>
    </row>
    <row r="43" spans="1:13" ht="32.25" customHeight="1" x14ac:dyDescent="0.25">
      <c r="A43" s="18" t="s">
        <v>282</v>
      </c>
      <c r="B43" s="14" t="s">
        <v>283</v>
      </c>
      <c r="C43" s="14" t="s">
        <v>284</v>
      </c>
      <c r="D43" s="14">
        <v>155548</v>
      </c>
      <c r="E43" s="14">
        <v>137018</v>
      </c>
      <c r="F43" s="14">
        <v>48606</v>
      </c>
      <c r="G43" s="14">
        <v>106942</v>
      </c>
      <c r="H43" s="14">
        <v>7949</v>
      </c>
      <c r="I43" s="14">
        <v>7865</v>
      </c>
      <c r="J43" s="14">
        <v>4092</v>
      </c>
      <c r="K43" s="14">
        <v>4064</v>
      </c>
      <c r="L43" s="14">
        <v>3857</v>
      </c>
      <c r="M43" s="14">
        <v>3801</v>
      </c>
    </row>
    <row r="44" spans="1:13" ht="21" customHeight="1" x14ac:dyDescent="0.25">
      <c r="A44" s="18" t="s">
        <v>285</v>
      </c>
      <c r="B44" s="14" t="s">
        <v>286</v>
      </c>
      <c r="C44" s="14" t="s">
        <v>287</v>
      </c>
      <c r="D44" s="14">
        <v>73863</v>
      </c>
      <c r="E44" s="14">
        <v>67905</v>
      </c>
      <c r="F44" s="14">
        <v>14448</v>
      </c>
      <c r="G44" s="14">
        <v>59415</v>
      </c>
      <c r="H44" s="14">
        <v>3571</v>
      </c>
      <c r="I44" s="14">
        <v>3529</v>
      </c>
      <c r="J44" s="14">
        <v>1110</v>
      </c>
      <c r="K44" s="14">
        <v>1092</v>
      </c>
      <c r="L44" s="14">
        <v>2461</v>
      </c>
      <c r="M44" s="14">
        <v>2437</v>
      </c>
    </row>
    <row r="45" spans="1:13" ht="21" customHeight="1" x14ac:dyDescent="0.25">
      <c r="A45" s="18" t="s">
        <v>288</v>
      </c>
      <c r="B45" s="14" t="s">
        <v>289</v>
      </c>
      <c r="C45" s="14" t="s">
        <v>290</v>
      </c>
      <c r="D45" s="14">
        <v>24252</v>
      </c>
      <c r="E45" s="14">
        <v>15060</v>
      </c>
      <c r="F45" s="14">
        <v>6060</v>
      </c>
      <c r="G45" s="14">
        <v>18192</v>
      </c>
      <c r="H45" s="14">
        <v>1194</v>
      </c>
      <c r="I45" s="14">
        <v>950</v>
      </c>
      <c r="J45" s="14">
        <v>240</v>
      </c>
      <c r="K45" s="14">
        <v>194</v>
      </c>
      <c r="L45" s="14">
        <v>954</v>
      </c>
      <c r="M45" s="14">
        <v>756</v>
      </c>
    </row>
    <row r="46" spans="1:13" ht="42" customHeight="1" x14ac:dyDescent="0.25">
      <c r="A46" s="18" t="s">
        <v>291</v>
      </c>
      <c r="B46" s="14" t="s">
        <v>292</v>
      </c>
      <c r="C46" s="14" t="s">
        <v>293</v>
      </c>
      <c r="D46" s="14">
        <v>197</v>
      </c>
      <c r="E46" s="14">
        <v>165</v>
      </c>
      <c r="F46" s="14">
        <v>158</v>
      </c>
      <c r="G46" s="14">
        <v>39</v>
      </c>
      <c r="H46" s="14">
        <v>3</v>
      </c>
      <c r="I46" s="14">
        <v>2</v>
      </c>
      <c r="J46" s="14">
        <v>3</v>
      </c>
      <c r="K46" s="14">
        <v>2</v>
      </c>
      <c r="L46" s="14">
        <v>0</v>
      </c>
      <c r="M46" s="14">
        <v>0</v>
      </c>
    </row>
    <row r="47" spans="1:13" ht="21" customHeight="1" x14ac:dyDescent="0.25">
      <c r="A47" s="25" t="s">
        <v>294</v>
      </c>
      <c r="B47" s="14" t="s">
        <v>51</v>
      </c>
      <c r="C47" s="14" t="s">
        <v>295</v>
      </c>
      <c r="D47" s="14">
        <v>10866</v>
      </c>
      <c r="E47" s="14">
        <v>9143</v>
      </c>
      <c r="F47" s="14">
        <v>4584</v>
      </c>
      <c r="G47" s="14">
        <v>6282</v>
      </c>
      <c r="H47" s="14">
        <v>1415</v>
      </c>
      <c r="I47" s="14">
        <v>1387</v>
      </c>
      <c r="J47" s="14">
        <v>651</v>
      </c>
      <c r="K47" s="14">
        <v>634</v>
      </c>
      <c r="L47" s="14">
        <v>764</v>
      </c>
      <c r="M47" s="14">
        <v>753</v>
      </c>
    </row>
    <row r="48" spans="1:13" ht="52.5" customHeight="1" x14ac:dyDescent="0.25">
      <c r="A48" s="18" t="s">
        <v>296</v>
      </c>
      <c r="B48" s="14" t="s">
        <v>297</v>
      </c>
      <c r="C48" s="14" t="s">
        <v>298</v>
      </c>
      <c r="D48" s="14">
        <v>4941</v>
      </c>
      <c r="E48" s="14">
        <v>3669</v>
      </c>
      <c r="F48" s="14">
        <v>2176</v>
      </c>
      <c r="G48" s="14">
        <v>2765</v>
      </c>
      <c r="H48" s="14">
        <v>978</v>
      </c>
      <c r="I48" s="14">
        <v>972</v>
      </c>
      <c r="J48" s="14">
        <v>465</v>
      </c>
      <c r="K48" s="14">
        <v>463</v>
      </c>
      <c r="L48" s="14">
        <v>513</v>
      </c>
      <c r="M48" s="14">
        <v>509</v>
      </c>
    </row>
    <row r="49" spans="1:13" ht="43.5" customHeight="1" x14ac:dyDescent="0.25">
      <c r="A49" s="18" t="s">
        <v>299</v>
      </c>
      <c r="B49" s="14" t="s">
        <v>300</v>
      </c>
      <c r="C49" s="14" t="s">
        <v>301</v>
      </c>
      <c r="D49" s="14">
        <v>5554</v>
      </c>
      <c r="E49" s="14">
        <v>5207</v>
      </c>
      <c r="F49" s="14">
        <v>2168</v>
      </c>
      <c r="G49" s="14">
        <v>3386</v>
      </c>
      <c r="H49" s="14">
        <v>403</v>
      </c>
      <c r="I49" s="14">
        <v>400</v>
      </c>
      <c r="J49" s="14">
        <v>162</v>
      </c>
      <c r="K49" s="14">
        <v>159</v>
      </c>
      <c r="L49" s="14">
        <v>241</v>
      </c>
      <c r="M49" s="14">
        <v>241</v>
      </c>
    </row>
    <row r="50" spans="1:13" ht="21" customHeight="1" x14ac:dyDescent="0.25">
      <c r="A50" s="25" t="s">
        <v>302</v>
      </c>
      <c r="B50" s="14" t="s">
        <v>52</v>
      </c>
      <c r="C50" s="14" t="s">
        <v>303</v>
      </c>
      <c r="D50" s="14">
        <v>21160</v>
      </c>
      <c r="E50" s="14">
        <v>14319</v>
      </c>
      <c r="F50" s="14">
        <v>12922</v>
      </c>
      <c r="G50" s="14">
        <v>8238</v>
      </c>
      <c r="H50" s="14">
        <v>2277</v>
      </c>
      <c r="I50" s="14">
        <v>2120</v>
      </c>
      <c r="J50" s="14">
        <v>1277</v>
      </c>
      <c r="K50" s="14">
        <v>1204</v>
      </c>
      <c r="L50" s="14">
        <v>1000</v>
      </c>
      <c r="M50" s="14">
        <v>916</v>
      </c>
    </row>
    <row r="51" spans="1:13" ht="21" customHeight="1" x14ac:dyDescent="0.25">
      <c r="A51" s="18" t="s">
        <v>304</v>
      </c>
      <c r="B51" s="14" t="s">
        <v>305</v>
      </c>
      <c r="C51" s="14" t="s">
        <v>306</v>
      </c>
      <c r="D51" s="14">
        <v>3338</v>
      </c>
      <c r="E51" s="14">
        <v>3274</v>
      </c>
      <c r="F51" s="14">
        <v>1779</v>
      </c>
      <c r="G51" s="14">
        <v>1559</v>
      </c>
      <c r="H51" s="14">
        <v>195</v>
      </c>
      <c r="I51" s="14">
        <v>193</v>
      </c>
      <c r="J51" s="14">
        <v>106</v>
      </c>
      <c r="K51" s="14">
        <v>106</v>
      </c>
      <c r="L51" s="14">
        <v>89</v>
      </c>
      <c r="M51" s="14">
        <v>87</v>
      </c>
    </row>
    <row r="52" spans="1:13" ht="21" customHeight="1" x14ac:dyDescent="0.25">
      <c r="A52" s="18" t="s">
        <v>307</v>
      </c>
      <c r="B52" s="14" t="s">
        <v>53</v>
      </c>
      <c r="C52" s="14" t="s">
        <v>308</v>
      </c>
      <c r="D52" s="14">
        <v>8112</v>
      </c>
      <c r="E52" s="14">
        <v>5461</v>
      </c>
      <c r="F52" s="14">
        <v>5456</v>
      </c>
      <c r="G52" s="14">
        <v>2656</v>
      </c>
      <c r="H52" s="14">
        <v>1075</v>
      </c>
      <c r="I52" s="14">
        <v>1031</v>
      </c>
      <c r="J52" s="14">
        <v>638</v>
      </c>
      <c r="K52" s="14">
        <v>611</v>
      </c>
      <c r="L52" s="14">
        <v>437</v>
      </c>
      <c r="M52" s="14">
        <v>420</v>
      </c>
    </row>
    <row r="53" spans="1:13" ht="21" customHeight="1" x14ac:dyDescent="0.25">
      <c r="A53" s="18" t="s">
        <v>309</v>
      </c>
      <c r="B53" s="14" t="s">
        <v>54</v>
      </c>
      <c r="C53" s="14" t="s">
        <v>1</v>
      </c>
      <c r="D53" s="14">
        <v>93969</v>
      </c>
      <c r="E53" s="14">
        <v>29473</v>
      </c>
      <c r="F53" s="14">
        <v>61067</v>
      </c>
      <c r="G53" s="14">
        <v>32902</v>
      </c>
      <c r="H53" s="14">
        <v>7659</v>
      </c>
      <c r="I53" s="14">
        <v>4562</v>
      </c>
      <c r="J53" s="14">
        <v>4211</v>
      </c>
      <c r="K53" s="14">
        <v>2594</v>
      </c>
      <c r="L53" s="14">
        <v>3448</v>
      </c>
      <c r="M53" s="14">
        <v>1968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310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311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72863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9" sqref="C9:E20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8" t="s">
        <v>312</v>
      </c>
      <c r="B1" s="38"/>
      <c r="C1" s="38"/>
      <c r="D1" s="38"/>
      <c r="E1" s="38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313</v>
      </c>
      <c r="B3" s="1" t="s">
        <v>1</v>
      </c>
      <c r="C3" s="42" t="s">
        <v>35</v>
      </c>
      <c r="D3" s="42"/>
      <c r="E3" s="4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6" t="s">
        <v>314</v>
      </c>
      <c r="B5" s="36" t="s">
        <v>37</v>
      </c>
      <c r="C5" s="36" t="s">
        <v>315</v>
      </c>
      <c r="D5" s="36"/>
      <c r="E5" s="36"/>
    </row>
    <row r="6" spans="1:5" ht="15" customHeight="1" x14ac:dyDescent="0.25">
      <c r="A6" s="36"/>
      <c r="B6" s="36"/>
      <c r="C6" s="36" t="s">
        <v>70</v>
      </c>
      <c r="D6" s="36" t="s">
        <v>39</v>
      </c>
      <c r="E6" s="36"/>
    </row>
    <row r="7" spans="1:5" ht="26.25" customHeight="1" x14ac:dyDescent="0.25">
      <c r="A7" s="36"/>
      <c r="B7" s="36"/>
      <c r="C7" s="36"/>
      <c r="D7" s="6" t="s">
        <v>165</v>
      </c>
      <c r="E7" s="6" t="s">
        <v>166</v>
      </c>
    </row>
    <row r="8" spans="1:5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</row>
    <row r="9" spans="1:5" ht="21" customHeight="1" x14ac:dyDescent="0.25">
      <c r="A9" s="18" t="s">
        <v>316</v>
      </c>
      <c r="B9" s="14" t="s">
        <v>57</v>
      </c>
      <c r="C9" s="14">
        <v>93456</v>
      </c>
      <c r="D9" s="14">
        <v>91624</v>
      </c>
      <c r="E9" s="14">
        <v>1832</v>
      </c>
    </row>
    <row r="10" spans="1:5" ht="21" customHeight="1" x14ac:dyDescent="0.25">
      <c r="A10" s="18" t="s">
        <v>317</v>
      </c>
      <c r="B10" s="14" t="s">
        <v>59</v>
      </c>
      <c r="C10" s="14">
        <v>46134</v>
      </c>
      <c r="D10" s="14">
        <v>42776</v>
      </c>
      <c r="E10" s="14">
        <v>3358</v>
      </c>
    </row>
    <row r="11" spans="1:5" ht="21" customHeight="1" x14ac:dyDescent="0.25">
      <c r="A11" s="18" t="s">
        <v>318</v>
      </c>
      <c r="B11" s="14" t="s">
        <v>61</v>
      </c>
      <c r="C11" s="14">
        <v>338840</v>
      </c>
      <c r="D11" s="14">
        <v>111564</v>
      </c>
      <c r="E11" s="14">
        <v>227276</v>
      </c>
    </row>
    <row r="12" spans="1:5" ht="21" customHeight="1" x14ac:dyDescent="0.25">
      <c r="A12" s="18" t="s">
        <v>319</v>
      </c>
      <c r="B12" s="14" t="s">
        <v>63</v>
      </c>
      <c r="C12" s="14">
        <v>105001</v>
      </c>
      <c r="D12" s="14">
        <v>79869</v>
      </c>
      <c r="E12" s="14">
        <v>25132</v>
      </c>
    </row>
    <row r="13" spans="1:5" ht="54" customHeight="1" x14ac:dyDescent="0.25">
      <c r="A13" s="18" t="s">
        <v>320</v>
      </c>
      <c r="B13" s="14" t="s">
        <v>65</v>
      </c>
      <c r="C13" s="14">
        <v>117860</v>
      </c>
      <c r="D13" s="14">
        <v>48906</v>
      </c>
      <c r="E13" s="14">
        <v>68954</v>
      </c>
    </row>
    <row r="14" spans="1:5" ht="21" customHeight="1" x14ac:dyDescent="0.25">
      <c r="A14" s="18" t="s">
        <v>321</v>
      </c>
      <c r="B14" s="14" t="s">
        <v>67</v>
      </c>
      <c r="C14" s="14">
        <v>330094</v>
      </c>
      <c r="D14" s="14">
        <v>138195</v>
      </c>
      <c r="E14" s="14">
        <v>191899</v>
      </c>
    </row>
    <row r="15" spans="1:5" ht="24.75" customHeight="1" x14ac:dyDescent="0.25">
      <c r="A15" s="18" t="s">
        <v>322</v>
      </c>
      <c r="B15" s="14" t="s">
        <v>323</v>
      </c>
      <c r="C15" s="14">
        <v>16351</v>
      </c>
      <c r="D15" s="14">
        <v>14664</v>
      </c>
      <c r="E15" s="14">
        <v>1687</v>
      </c>
    </row>
    <row r="16" spans="1:5" ht="13.5" customHeight="1" x14ac:dyDescent="0.25">
      <c r="A16" s="18" t="s">
        <v>324</v>
      </c>
      <c r="B16" s="14" t="s">
        <v>325</v>
      </c>
      <c r="C16" s="14">
        <v>276900</v>
      </c>
      <c r="D16" s="14">
        <v>106563</v>
      </c>
      <c r="E16" s="14">
        <v>170337</v>
      </c>
    </row>
    <row r="17" spans="1:5" ht="10.5" customHeight="1" x14ac:dyDescent="0.25">
      <c r="A17" s="18" t="s">
        <v>326</v>
      </c>
      <c r="B17" s="14" t="s">
        <v>327</v>
      </c>
      <c r="C17" s="14">
        <v>35399</v>
      </c>
      <c r="D17" s="14">
        <v>15791</v>
      </c>
      <c r="E17" s="14">
        <v>19608</v>
      </c>
    </row>
    <row r="18" spans="1:5" ht="21" customHeight="1" x14ac:dyDescent="0.25">
      <c r="A18" s="18" t="s">
        <v>328</v>
      </c>
      <c r="B18" s="14" t="s">
        <v>329</v>
      </c>
      <c r="C18" s="14">
        <v>1444</v>
      </c>
      <c r="D18" s="14">
        <v>1177</v>
      </c>
      <c r="E18" s="14">
        <v>267</v>
      </c>
    </row>
    <row r="19" spans="1:5" ht="31.5" customHeight="1" x14ac:dyDescent="0.25">
      <c r="A19" s="18" t="s">
        <v>330</v>
      </c>
      <c r="B19" s="14" t="s">
        <v>69</v>
      </c>
      <c r="C19" s="14">
        <v>4114</v>
      </c>
      <c r="D19" s="14">
        <v>1541</v>
      </c>
      <c r="E19" s="14">
        <v>2573</v>
      </c>
    </row>
    <row r="20" spans="1:5" ht="21" customHeight="1" x14ac:dyDescent="0.25">
      <c r="A20" s="18" t="s">
        <v>331</v>
      </c>
      <c r="B20" s="14" t="s">
        <v>71</v>
      </c>
      <c r="C20" s="14">
        <v>69936</v>
      </c>
      <c r="D20" s="14">
        <v>32885</v>
      </c>
      <c r="E20" s="14">
        <v>37051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332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333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279712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334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335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272594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336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337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31125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338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339</v>
      </c>
    </row>
    <row r="22" spans="1:1" ht="15" customHeight="1" x14ac:dyDescent="0.25">
      <c r="A22" s="6" t="s">
        <v>24</v>
      </c>
    </row>
    <row r="23" spans="1:1" ht="15" customHeight="1" x14ac:dyDescent="0.25">
      <c r="A23" s="14">
        <v>17527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340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341</v>
      </c>
    </row>
    <row r="28" spans="1:1" ht="15" customHeight="1" x14ac:dyDescent="0.25">
      <c r="A28" s="6" t="s">
        <v>24</v>
      </c>
    </row>
    <row r="29" spans="1:1" ht="15" customHeight="1" x14ac:dyDescent="0.25">
      <c r="A29" s="14">
        <v>2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342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343</v>
      </c>
    </row>
    <row r="34" spans="1:1" ht="15" customHeight="1" x14ac:dyDescent="0.25">
      <c r="A34" s="6" t="s">
        <v>24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344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345</v>
      </c>
    </row>
    <row r="40" spans="1:1" ht="15" customHeight="1" x14ac:dyDescent="0.25">
      <c r="A40" s="6" t="s">
        <v>24</v>
      </c>
    </row>
    <row r="41" spans="1:1" ht="15" customHeight="1" x14ac:dyDescent="0.25">
      <c r="A41" s="14">
        <v>69619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346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347</v>
      </c>
    </row>
    <row r="46" spans="1:1" ht="15" customHeight="1" x14ac:dyDescent="0.25">
      <c r="A46" s="6" t="s">
        <v>24</v>
      </c>
    </row>
    <row r="47" spans="1:1" ht="15" customHeight="1" x14ac:dyDescent="0.25">
      <c r="A47" s="14">
        <v>180</v>
      </c>
    </row>
  </sheetData>
  <pageMargins left="0.7" right="0.7" top="0.75" bottom="0.75" header="0.3" footer="0.3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348</v>
      </c>
      <c r="B1" s="21" t="s">
        <v>35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349</v>
      </c>
      <c r="B3" s="6" t="s">
        <v>350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24</v>
      </c>
      <c r="B4" s="6" t="s">
        <v>25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3</v>
      </c>
      <c r="B5" s="14">
        <v>11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351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352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24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164622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353</v>
      </c>
      <c r="B13" s="26" t="s">
        <v>1</v>
      </c>
      <c r="C13" s="1" t="s">
        <v>1</v>
      </c>
      <c r="D13" s="27" t="s">
        <v>1</v>
      </c>
      <c r="E13" s="1" t="s">
        <v>1</v>
      </c>
      <c r="F13" s="26" t="s">
        <v>1</v>
      </c>
    </row>
    <row r="14" spans="1:6" ht="15" customHeight="1" x14ac:dyDescent="0.25">
      <c r="A14" s="7" t="s">
        <v>1</v>
      </c>
      <c r="B14" s="28" t="s">
        <v>354</v>
      </c>
      <c r="C14" s="1" t="s">
        <v>1</v>
      </c>
      <c r="D14" s="28" t="s">
        <v>355</v>
      </c>
      <c r="E14" s="1" t="s">
        <v>1</v>
      </c>
      <c r="F14" s="1" t="s">
        <v>356</v>
      </c>
    </row>
    <row r="15" spans="1:6" ht="15" customHeight="1" x14ac:dyDescent="0.25">
      <c r="A15" s="7" t="s">
        <v>1</v>
      </c>
      <c r="B15" s="28" t="s">
        <v>1</v>
      </c>
      <c r="C15" s="1" t="s">
        <v>1</v>
      </c>
      <c r="D15" s="28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6" t="s">
        <v>1</v>
      </c>
      <c r="C16" s="1" t="s">
        <v>1</v>
      </c>
      <c r="D16" s="26" t="s">
        <v>1</v>
      </c>
      <c r="E16" s="1" t="s">
        <v>1</v>
      </c>
      <c r="F16" s="26" t="s">
        <v>1</v>
      </c>
    </row>
    <row r="17" spans="1:6" ht="21" customHeight="1" x14ac:dyDescent="0.25">
      <c r="A17" s="7" t="s">
        <v>1</v>
      </c>
      <c r="B17" s="19" t="s">
        <v>357</v>
      </c>
      <c r="C17" s="1" t="s">
        <v>1</v>
      </c>
      <c r="D17" s="19" t="s">
        <v>358</v>
      </c>
      <c r="E17" s="1" t="s">
        <v>1</v>
      </c>
      <c r="F17" s="19" t="s">
        <v>359</v>
      </c>
    </row>
  </sheetData>
  <pageMargins left="0.7" right="0.7" top="0.75" bottom="0.75" header="0.3" footer="0.3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2025-01-15T11:41:39Z</cp:lastPrinted>
  <dcterms:created xsi:type="dcterms:W3CDTF">2025-01-15T11:41:14Z</dcterms:created>
  <dcterms:modified xsi:type="dcterms:W3CDTF">2025-03-18T06:23:12Z</dcterms:modified>
</cp:coreProperties>
</file>