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2\Ф131\Декабрь\"/>
    </mc:Choice>
  </mc:AlternateContent>
  <bookViews>
    <workbookView xWindow="0" yWindow="0" windowWidth="28800" windowHeight="11880" firstSheet="1" activeTab="11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P12" i="10" l="1"/>
  <c r="P11" i="10"/>
  <c r="N12" i="10"/>
  <c r="N11" i="10"/>
  <c r="C27" i="4" l="1"/>
  <c r="C26" i="4"/>
  <c r="C25" i="4"/>
  <c r="C28" i="4" s="1"/>
  <c r="C13" i="4"/>
  <c r="C12" i="4"/>
  <c r="F7" i="3"/>
  <c r="E7" i="3"/>
  <c r="D7" i="3" s="1"/>
  <c r="C7" i="3"/>
  <c r="B7" i="3"/>
  <c r="A7" i="3" s="1"/>
</calcChain>
</file>

<file path=xl/sharedStrings.xml><?xml version="1.0" encoding="utf-8"?>
<sst xmlns="http://schemas.openxmlformats.org/spreadsheetml/2006/main" count="951" uniqueCount="358">
  <si>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</si>
  <si>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</si>
  <si>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</si>
  <si>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</si>
  <si>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</si>
  <si>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</si>
  <si>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</si>
  <si>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</si>
  <si>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</si>
  <si>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</si>
  <si>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</si>
  <si>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</si>
  <si>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</si>
  <si>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</si>
  <si>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</si>
  <si>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</si>
  <si>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ГОСУДАРСТВЕННОЕ БЮДЖЕТНОЕ УЧРЕЖДЕНИЕ ЗДРАВООХРАНЕНИЯ ПЕНЗЕНСКИЙ ОБЛАСТНОЙ ЦЕНТР ОБЩЕСТВЕННОГО ЗДОРОВЬЯ И МЕДИЦИНСКОЙ ПРОФИЛАКТИКИ (ГБУЗ ПО Центр общественного здоровья и медицинской профилактики)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</si>
  <si>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</si>
  <si>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</si>
  <si>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</si>
  <si>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</si>
  <si>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</si>
  <si>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</si>
  <si>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</si>
  <si>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</si>
  <si>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</si>
  <si>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</si>
  <si>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</si>
  <si>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</si>
  <si>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</si>
  <si>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</si>
  <si>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</si>
  <si>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</si>
  <si>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</si>
  <si>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</si>
  <si>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</si>
  <si>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</si>
  <si>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</si>
  <si>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</si>
  <si>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</si>
  <si>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</si>
  <si>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</si>
  <si>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</si>
  <si>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</si>
  <si>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</si>
  <si>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</si>
  <si>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</si>
  <si>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</si>
  <si>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</si>
  <si>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</si>
  <si>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</si>
  <si>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</si>
  <si>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</si>
  <si>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</si>
  <si>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</si>
  <si>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</si>
  <si>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</si>
  <si>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</si>
  <si>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</si>
  <si>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</si>
  <si>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</si>
  <si>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</si>
  <si>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</si>
  <si>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</si>
  <si>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</si>
  <si>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</si>
  <si>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</si>
  <si>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</si>
  <si>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</si>
  <si>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</si>
  <si>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</si>
  <si>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</si>
  <si>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</si>
  <si>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</si>
  <si>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</si>
  <si>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</si>
  <si>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</si>
  <si>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</si>
  <si>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</si>
  <si>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</si>
  <si>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</si>
  <si>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</si>
  <si>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</si>
  <si>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</si>
  <si>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</si>
  <si>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</si>
  <si>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</si>
  <si>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</si>
  <si>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</si>
  <si>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</si>
  <si>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</si>
  <si>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</si>
  <si>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</si>
  <si>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</si>
  <si>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</si>
  <si>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</si>
  <si>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</si>
  <si>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</si>
  <si>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</si>
  <si>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</si>
  <si>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</si>
  <si>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</si>
  <si>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</si>
  <si>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</si>
  <si>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</si>
  <si>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</si>
  <si>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</si>
  <si>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</si>
  <si>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</si>
  <si>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</si>
  <si>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</si>
  <si>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</si>
  <si>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</si>
  <si>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</si>
  <si>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</si>
  <si>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</si>
  <si>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</si>
  <si>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</si>
  <si>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</si>
  <si>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</si>
  <si>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</si>
  <si>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</si>
  <si>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</si>
  <si>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</si>
  <si>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</si>
  <si>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</si>
  <si>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</si>
  <si>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</si>
  <si>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</si>
  <si>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</si>
  <si>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</si>
  <si>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</si>
  <si>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</si>
  <si>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</si>
  <si>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</si>
  <si>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</si>
  <si>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</si>
  <si>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</si>
  <si>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</si>
  <si>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</si>
  <si>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</si>
  <si>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</si>
  <si>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</si>
  <si>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</si>
  <si>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</si>
  <si>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</si>
  <si>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</si>
  <si>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</si>
  <si>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</si>
  <si>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</si>
  <si>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</si>
  <si>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</si>
  <si>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</si>
  <si>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</si>
  <si>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</si>
  <si>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</si>
  <si>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</si>
  <si>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</si>
  <si>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</si>
  <si>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</si>
  <si>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</si>
  <si>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</si>
  <si>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</si>
  <si>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</si>
  <si>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</si>
  <si>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</si>
  <si>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</si>
  <si>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</si>
  <si>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</si>
  <si>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</si>
  <si>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</si>
  <si>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</si>
  <si>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</si>
  <si>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</si>
  <si>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</si>
  <si>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</si>
  <si>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</si>
  <si>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</si>
  <si>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</si>
  <si>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</si>
  <si>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</si>
  <si>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</si>
  <si>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</si>
  <si>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</si>
  <si>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</si>
  <si>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</si>
  <si>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</si>
  <si>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</si>
  <si>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</si>
  <si>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</si>
  <si>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</si>
  <si>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</si>
  <si>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</si>
  <si>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</si>
  <si>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</si>
  <si>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</si>
  <si>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</si>
  <si>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</si>
  <si>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</si>
  <si>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</si>
  <si>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</si>
  <si>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</si>
  <si>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</si>
  <si>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</si>
  <si>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</si>
  <si>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</si>
  <si>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</si>
  <si>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</si>
  <si>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</si>
  <si>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</si>
  <si>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</si>
  <si>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</si>
  <si>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</si>
  <si>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</si>
  <si>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</si>
  <si>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</si>
  <si>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</si>
  <si>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</si>
  <si>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</si>
  <si>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</si>
  <si>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</si>
  <si>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</si>
  <si>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</si>
  <si>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</si>
  <si>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</si>
  <si>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</si>
  <si>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</si>
  <si>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</si>
  <si>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</si>
  <si>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</si>
  <si>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</si>
  <si>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</si>
  <si>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</si>
  <si>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</si>
  <si>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</si>
  <si>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</si>
  <si>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</si>
  <si>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</si>
  <si>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</si>
  <si>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</si>
  <si>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</si>
  <si>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</si>
  <si>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</si>
  <si>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</si>
  <si>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</si>
  <si>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</si>
  <si>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</si>
  <si>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</si>
  <si>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</si>
  <si>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</si>
  <si>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</si>
  <si>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</si>
  <si>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</si>
  <si>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</si>
  <si>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</si>
  <si>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</si>
  <si>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</si>
  <si>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</si>
  <si>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</si>
  <si>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</si>
  <si>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</si>
  <si>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</si>
  <si>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</si>
  <si>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</si>
  <si>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</si>
  <si>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</si>
  <si>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</si>
  <si>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</si>
  <si>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</si>
  <si>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</si>
  <si>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</si>
  <si>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</si>
  <si>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</si>
  <si>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</si>
  <si>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</si>
  <si>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</si>
  <si>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</si>
  <si>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</si>
  <si>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</si>
  <si>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</si>
  <si>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</si>
  <si>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</si>
  <si>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</si>
  <si>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</si>
  <si>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</si>
  <si>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</si>
  <si>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</si>
  <si>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</si>
  <si>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</si>
  <si>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</si>
  <si>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</si>
  <si>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</si>
  <si>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</si>
  <si>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</si>
  <si>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</si>
  <si>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</si>
  <si>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</si>
  <si>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</si>
  <si>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</si>
  <si>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</si>
  <si>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</si>
  <si>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</si>
  <si>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</si>
  <si>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</si>
  <si>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</si>
  <si>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</si>
  <si>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</si>
  <si>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</si>
  <si>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</si>
  <si>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</si>
  <si>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</si>
  <si>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</si>
  <si>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</si>
  <si>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</si>
  <si>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</si>
  <si>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</si>
  <si>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</si>
  <si>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</si>
  <si>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</si>
  <si>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</si>
  <si>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</si>
  <si>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</si>
  <si>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</si>
  <si>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</si>
  <si>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</si>
  <si>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</si>
  <si>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</si>
  <si>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</si>
  <si>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</si>
  <si>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</si>
  <si>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</si>
  <si>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</si>
  <si>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</si>
  <si>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</si>
  <si>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</si>
  <si>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</si>
  <si>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</si>
  <si>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</si>
  <si>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</si>
  <si>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</si>
  <si>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</si>
  <si>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</si>
  <si>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</si>
  <si>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</si>
  <si>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</si>
  <si>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</si>
  <si>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</si>
  <si>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</si>
  <si>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</si>
  <si>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</si>
  <si>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</si>
  <si>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</si>
  <si>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</si>
  <si>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</si>
  <si>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</si>
  <si>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</si>
  <si>
    <t>ву</t>
  </si>
  <si>
    <t>СВЕДЕНИЯ О ПРОВЕДЕНИИ ПРОФИЛАКТИЧЕСКОГО МЕДИЦИНСКОГО ОСМОТРА И ДИСПАНСЕРИЗАЦИИ ОПРЕДЕЛЕННЫХ ГРУПП ВЗРОСЛОГО НАСЕЛЕНИЯ
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</si>
</sst>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8"/>
      <color rgb="FF000000"/>
      <name val="Tahoma"/>
    </font>
    <font>
      <sz val="8"/>
      <color rgb="FF000000"/>
      <name val="Tahoma"/>
    </font>
    <font>
      <sz val="10"/>
      <color rgb="FF000000"/>
      <name val="Tahoma"/>
    </font>
    <font>
      <sz val="8"/>
      <color rgb="FFFF0000"/>
      <name val="Tahom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A8" sqref="A8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33" t="s">
        <v>2</v>
      </c>
      <c r="B3" s="33"/>
      <c r="C3" s="33"/>
      <c r="D3" s="33"/>
      <c r="E3" s="33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34" t="s">
        <v>3</v>
      </c>
      <c r="B5" s="34"/>
      <c r="C5" s="34"/>
      <c r="D5" s="34"/>
      <c r="E5" s="34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23.25" customHeight="1" x14ac:dyDescent="0.25">
      <c r="A7" s="35" t="s">
        <v>357</v>
      </c>
      <c r="B7" s="35"/>
      <c r="C7" s="35"/>
      <c r="D7" s="35"/>
      <c r="E7" s="35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6" t="s">
        <v>4</v>
      </c>
      <c r="B9" s="36"/>
      <c r="C9" s="6" t="s">
        <v>5</v>
      </c>
      <c r="D9" s="5" t="s">
        <v>1</v>
      </c>
      <c r="E9" s="6" t="s">
        <v>6</v>
      </c>
    </row>
    <row r="10" spans="1:5" ht="22.5" customHeight="1" x14ac:dyDescent="0.25">
      <c r="A10" s="30" t="s">
        <v>7</v>
      </c>
      <c r="B10" s="30"/>
      <c r="C10" s="12" t="s">
        <v>1</v>
      </c>
      <c r="D10" s="10" t="s">
        <v>1</v>
      </c>
      <c r="E10" s="31" t="s">
        <v>8</v>
      </c>
    </row>
    <row r="11" spans="1:5" ht="22.5" customHeight="1" x14ac:dyDescent="0.25">
      <c r="A11" s="30" t="s">
        <v>9</v>
      </c>
      <c r="B11" s="30"/>
      <c r="C11" s="12" t="s">
        <v>10</v>
      </c>
      <c r="D11" s="10" t="s">
        <v>1</v>
      </c>
      <c r="E11" s="31"/>
    </row>
    <row r="12" spans="1:5" ht="22.5" customHeight="1" x14ac:dyDescent="0.25">
      <c r="A12" s="30" t="s">
        <v>11</v>
      </c>
      <c r="B12" s="30"/>
      <c r="C12" s="12" t="s">
        <v>1</v>
      </c>
      <c r="D12" s="10" t="s">
        <v>1</v>
      </c>
      <c r="E12" s="31"/>
    </row>
    <row r="13" spans="1:5" ht="26.25" customHeight="1" x14ac:dyDescent="0.25">
      <c r="A13" s="32" t="s">
        <v>12</v>
      </c>
      <c r="B13" s="32"/>
      <c r="C13" s="13" t="s">
        <v>13</v>
      </c>
      <c r="D13" s="10" t="s">
        <v>1</v>
      </c>
      <c r="E13" s="14" t="s">
        <v>14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15</v>
      </c>
      <c r="B15" s="28" t="s">
        <v>16</v>
      </c>
      <c r="C15" s="28"/>
      <c r="D15" s="28"/>
      <c r="E15" s="28"/>
    </row>
    <row r="16" spans="1:5" ht="15" customHeight="1" x14ac:dyDescent="0.25">
      <c r="A16" s="8" t="s">
        <v>17</v>
      </c>
      <c r="B16" s="29" t="s">
        <v>1</v>
      </c>
      <c r="C16" s="29"/>
      <c r="D16" s="29"/>
      <c r="E16" s="29"/>
    </row>
    <row r="17" spans="1:5" ht="33.75" customHeight="1" x14ac:dyDescent="0.25">
      <c r="A17" s="6" t="s">
        <v>18</v>
      </c>
      <c r="B17" s="6" t="s">
        <v>19</v>
      </c>
      <c r="C17" s="6" t="s">
        <v>20</v>
      </c>
      <c r="D17" s="6" t="s">
        <v>21</v>
      </c>
      <c r="E17" s="6" t="s">
        <v>22</v>
      </c>
    </row>
    <row r="18" spans="1:5" ht="12.75" customHeight="1" x14ac:dyDescent="0.25">
      <c r="A18" s="6" t="s">
        <v>23</v>
      </c>
      <c r="B18" s="6" t="s">
        <v>24</v>
      </c>
      <c r="C18" s="6" t="s">
        <v>25</v>
      </c>
      <c r="D18" s="6" t="s">
        <v>26</v>
      </c>
      <c r="E18" s="6" t="s">
        <v>27</v>
      </c>
    </row>
    <row r="19" spans="1:5" ht="15" customHeight="1" x14ac:dyDescent="0.25">
      <c r="A19" s="14" t="s">
        <v>28</v>
      </c>
      <c r="B19" s="14" t="s">
        <v>29</v>
      </c>
      <c r="C19" s="14" t="s">
        <v>1</v>
      </c>
      <c r="D19" s="14" t="s">
        <v>30</v>
      </c>
      <c r="E19" s="14" t="s">
        <v>31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A1:E1"/>
    <mergeCell ref="A3:E3"/>
    <mergeCell ref="A5:E5"/>
    <mergeCell ref="A7:E7"/>
    <mergeCell ref="A9:B9"/>
    <mergeCell ref="B15:E15"/>
    <mergeCell ref="B16:E16"/>
    <mergeCell ref="A10:B10"/>
    <mergeCell ref="E10:E12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scale="91" orientation="landscape" horizontalDpi="0" verticalDpi="0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opLeftCell="A34" workbookViewId="0">
      <selection activeCell="D9" sqref="D9:M53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6" ht="10.5" customHeight="1" x14ac:dyDescent="0.25">
      <c r="A1" s="37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6" ht="15" customHeight="1" x14ac:dyDescent="0.25">
      <c r="A3" s="15" t="s">
        <v>202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1" t="s">
        <v>79</v>
      </c>
      <c r="L3" s="41"/>
      <c r="M3" s="41"/>
    </row>
    <row r="4" spans="1:1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6" ht="10.5" customHeight="1" x14ac:dyDescent="0.25">
      <c r="A5" s="35" t="s">
        <v>203</v>
      </c>
      <c r="B5" s="35" t="s">
        <v>36</v>
      </c>
      <c r="C5" s="35" t="s">
        <v>204</v>
      </c>
      <c r="D5" s="40" t="s">
        <v>205</v>
      </c>
      <c r="E5" s="40"/>
      <c r="F5" s="40"/>
      <c r="G5" s="40"/>
      <c r="H5" s="40" t="s">
        <v>206</v>
      </c>
      <c r="I5" s="40"/>
      <c r="J5" s="40"/>
      <c r="K5" s="40"/>
      <c r="L5" s="40"/>
      <c r="M5" s="40"/>
    </row>
    <row r="6" spans="1:16" ht="23.25" customHeight="1" x14ac:dyDescent="0.25">
      <c r="A6" s="35"/>
      <c r="B6" s="35"/>
      <c r="C6" s="35"/>
      <c r="D6" s="40" t="s">
        <v>160</v>
      </c>
      <c r="E6" s="40"/>
      <c r="F6" s="40" t="s">
        <v>38</v>
      </c>
      <c r="G6" s="40"/>
      <c r="H6" s="40" t="s">
        <v>160</v>
      </c>
      <c r="I6" s="40"/>
      <c r="J6" s="40" t="s">
        <v>161</v>
      </c>
      <c r="K6" s="40"/>
      <c r="L6" s="40" t="s">
        <v>162</v>
      </c>
      <c r="M6" s="40"/>
    </row>
    <row r="7" spans="1:16" ht="50.25" customHeight="1" x14ac:dyDescent="0.25">
      <c r="A7" s="35"/>
      <c r="B7" s="35"/>
      <c r="C7" s="35"/>
      <c r="D7" s="6" t="s">
        <v>160</v>
      </c>
      <c r="E7" s="6" t="s">
        <v>207</v>
      </c>
      <c r="F7" s="6" t="s">
        <v>161</v>
      </c>
      <c r="G7" s="6" t="s">
        <v>162</v>
      </c>
      <c r="H7" s="6" t="s">
        <v>160</v>
      </c>
      <c r="I7" s="6" t="s">
        <v>207</v>
      </c>
      <c r="J7" s="6" t="s">
        <v>160</v>
      </c>
      <c r="K7" s="6" t="s">
        <v>207</v>
      </c>
      <c r="L7" s="6" t="s">
        <v>160</v>
      </c>
      <c r="M7" s="6" t="s">
        <v>207</v>
      </c>
    </row>
    <row r="8" spans="1:16" ht="15" customHeight="1" x14ac:dyDescent="0.25">
      <c r="A8" s="6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46</v>
      </c>
      <c r="G8" s="6" t="s">
        <v>47</v>
      </c>
      <c r="H8" s="6" t="s">
        <v>48</v>
      </c>
      <c r="I8" s="6" t="s">
        <v>49</v>
      </c>
      <c r="J8" s="6" t="s">
        <v>50</v>
      </c>
      <c r="K8" s="6" t="s">
        <v>51</v>
      </c>
      <c r="L8" s="6" t="s">
        <v>52</v>
      </c>
      <c r="M8" s="6" t="s">
        <v>53</v>
      </c>
    </row>
    <row r="9" spans="1:16" ht="21" customHeight="1" x14ac:dyDescent="0.25">
      <c r="A9" s="18" t="s">
        <v>208</v>
      </c>
      <c r="B9" s="14" t="s">
        <v>56</v>
      </c>
      <c r="C9" s="14" t="s">
        <v>209</v>
      </c>
      <c r="D9" s="14">
        <v>27</v>
      </c>
      <c r="E9" s="14">
        <v>27</v>
      </c>
      <c r="F9" s="14">
        <v>19</v>
      </c>
      <c r="G9" s="14">
        <v>8</v>
      </c>
      <c r="H9" s="14">
        <v>8</v>
      </c>
      <c r="I9" s="14">
        <v>8</v>
      </c>
      <c r="J9" s="14">
        <v>8</v>
      </c>
      <c r="K9" s="14">
        <v>8</v>
      </c>
      <c r="L9" s="14">
        <v>0</v>
      </c>
      <c r="M9" s="14">
        <v>0</v>
      </c>
    </row>
    <row r="10" spans="1:16" ht="21" customHeight="1" x14ac:dyDescent="0.25">
      <c r="A10" s="24" t="s">
        <v>210</v>
      </c>
      <c r="B10" s="14" t="s">
        <v>58</v>
      </c>
      <c r="C10" s="14" t="s">
        <v>211</v>
      </c>
      <c r="D10" s="14">
        <v>5250</v>
      </c>
      <c r="E10" s="14">
        <v>4995</v>
      </c>
      <c r="F10" s="14">
        <v>1297</v>
      </c>
      <c r="G10" s="14">
        <v>3953</v>
      </c>
      <c r="H10" s="14">
        <v>384</v>
      </c>
      <c r="I10" s="14">
        <v>384</v>
      </c>
      <c r="J10" s="14">
        <v>106</v>
      </c>
      <c r="K10" s="14">
        <v>106</v>
      </c>
      <c r="L10" s="14">
        <v>278</v>
      </c>
      <c r="M10" s="14">
        <v>278</v>
      </c>
    </row>
    <row r="11" spans="1:16" ht="21" customHeight="1" x14ac:dyDescent="0.25">
      <c r="A11" s="18" t="s">
        <v>212</v>
      </c>
      <c r="B11" s="14" t="s">
        <v>213</v>
      </c>
      <c r="C11" s="45" t="s">
        <v>214</v>
      </c>
      <c r="D11" s="14">
        <v>201</v>
      </c>
      <c r="E11" s="14">
        <v>199</v>
      </c>
      <c r="F11" s="14">
        <v>64</v>
      </c>
      <c r="G11" s="14">
        <v>137</v>
      </c>
      <c r="H11" s="14">
        <v>7</v>
      </c>
      <c r="I11" s="14">
        <v>7</v>
      </c>
      <c r="J11" s="14">
        <v>5</v>
      </c>
      <c r="K11" s="14">
        <v>5</v>
      </c>
      <c r="L11" s="14">
        <v>2</v>
      </c>
      <c r="M11" s="14">
        <v>2</v>
      </c>
      <c r="N11">
        <f>H11+H13+H15+H17+H19+H21+H23+H25+H27+H30+H33</f>
        <v>321</v>
      </c>
      <c r="P11">
        <f>H11+H13+H15+H17+H19+H21+H23+H25+H27+H30+H33</f>
        <v>321</v>
      </c>
    </row>
    <row r="12" spans="1:16" ht="21" customHeight="1" x14ac:dyDescent="0.25">
      <c r="A12" s="18" t="s">
        <v>215</v>
      </c>
      <c r="B12" s="14" t="s">
        <v>216</v>
      </c>
      <c r="C12" s="45"/>
      <c r="D12" s="14">
        <v>80</v>
      </c>
      <c r="E12" s="14">
        <v>79</v>
      </c>
      <c r="F12" s="14">
        <v>17</v>
      </c>
      <c r="G12" s="14">
        <v>63</v>
      </c>
      <c r="H12" s="14">
        <v>4</v>
      </c>
      <c r="I12" s="14">
        <v>4</v>
      </c>
      <c r="J12" s="14">
        <v>2</v>
      </c>
      <c r="K12" s="14">
        <v>2</v>
      </c>
      <c r="L12" s="14">
        <v>2</v>
      </c>
      <c r="M12" s="14">
        <v>2</v>
      </c>
      <c r="N12">
        <f>H12+H14+H16+H18+H20+H22+H24+H26+H28+H29+H31+H32+H34</f>
        <v>247</v>
      </c>
      <c r="P12">
        <f>H12+H14+H16+H18+H20+H22+H24+H26+H28+H29+H31+H32+H34</f>
        <v>247</v>
      </c>
    </row>
    <row r="13" spans="1:16" ht="21" customHeight="1" x14ac:dyDescent="0.25">
      <c r="A13" s="18" t="s">
        <v>217</v>
      </c>
      <c r="B13" s="14" t="s">
        <v>218</v>
      </c>
      <c r="C13" s="45" t="s">
        <v>219</v>
      </c>
      <c r="D13" s="14">
        <v>26</v>
      </c>
      <c r="E13" s="14">
        <v>26</v>
      </c>
      <c r="F13" s="14">
        <v>4</v>
      </c>
      <c r="G13" s="14">
        <v>22</v>
      </c>
      <c r="H13" s="14">
        <v>2</v>
      </c>
      <c r="I13" s="14">
        <v>2</v>
      </c>
      <c r="J13" s="14">
        <v>0</v>
      </c>
      <c r="K13" s="14">
        <v>0</v>
      </c>
      <c r="L13" s="14">
        <v>2</v>
      </c>
      <c r="M13" s="14">
        <v>2</v>
      </c>
    </row>
    <row r="14" spans="1:16" ht="21" customHeight="1" x14ac:dyDescent="0.25">
      <c r="A14" s="18" t="s">
        <v>215</v>
      </c>
      <c r="B14" s="14" t="s">
        <v>220</v>
      </c>
      <c r="C14" s="45"/>
      <c r="D14" s="14">
        <v>9</v>
      </c>
      <c r="E14" s="14">
        <v>9</v>
      </c>
      <c r="F14" s="14">
        <v>2</v>
      </c>
      <c r="G14" s="14">
        <v>7</v>
      </c>
      <c r="H14" s="14">
        <v>1</v>
      </c>
      <c r="I14" s="14">
        <v>1</v>
      </c>
      <c r="J14" s="14">
        <v>0</v>
      </c>
      <c r="K14" s="14">
        <v>0</v>
      </c>
      <c r="L14" s="14">
        <v>1</v>
      </c>
      <c r="M14" s="14">
        <v>1</v>
      </c>
    </row>
    <row r="15" spans="1:16" ht="10.5" customHeight="1" x14ac:dyDescent="0.25">
      <c r="A15" s="18" t="s">
        <v>221</v>
      </c>
      <c r="B15" s="14" t="s">
        <v>222</v>
      </c>
      <c r="C15" s="45" t="s">
        <v>223</v>
      </c>
      <c r="D15" s="14">
        <v>223</v>
      </c>
      <c r="E15" s="14">
        <v>218</v>
      </c>
      <c r="F15" s="14">
        <v>46</v>
      </c>
      <c r="G15" s="14">
        <v>177</v>
      </c>
      <c r="H15" s="14">
        <v>14</v>
      </c>
      <c r="I15" s="14">
        <v>14</v>
      </c>
      <c r="J15" s="14">
        <v>5</v>
      </c>
      <c r="K15" s="14">
        <v>5</v>
      </c>
      <c r="L15" s="14">
        <v>9</v>
      </c>
      <c r="M15" s="14">
        <v>9</v>
      </c>
    </row>
    <row r="16" spans="1:16" ht="21" customHeight="1" x14ac:dyDescent="0.25">
      <c r="A16" s="18" t="s">
        <v>215</v>
      </c>
      <c r="B16" s="14" t="s">
        <v>224</v>
      </c>
      <c r="C16" s="45"/>
      <c r="D16" s="14">
        <v>128</v>
      </c>
      <c r="E16" s="14">
        <v>123</v>
      </c>
      <c r="F16" s="14">
        <v>24</v>
      </c>
      <c r="G16" s="14">
        <v>104</v>
      </c>
      <c r="H16" s="14">
        <v>9</v>
      </c>
      <c r="I16" s="14">
        <v>9</v>
      </c>
      <c r="J16" s="14">
        <v>3</v>
      </c>
      <c r="K16" s="14">
        <v>3</v>
      </c>
      <c r="L16" s="14">
        <v>6</v>
      </c>
      <c r="M16" s="14">
        <v>6</v>
      </c>
    </row>
    <row r="17" spans="1:13" ht="21" customHeight="1" x14ac:dyDescent="0.25">
      <c r="A17" s="18" t="s">
        <v>225</v>
      </c>
      <c r="B17" s="14" t="s">
        <v>226</v>
      </c>
      <c r="C17" s="45" t="s">
        <v>227</v>
      </c>
      <c r="D17" s="14">
        <v>18</v>
      </c>
      <c r="E17" s="14">
        <v>18</v>
      </c>
      <c r="F17" s="14">
        <v>3</v>
      </c>
      <c r="G17" s="14">
        <v>15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1" customHeight="1" x14ac:dyDescent="0.25">
      <c r="A18" s="18" t="s">
        <v>215</v>
      </c>
      <c r="B18" s="14" t="s">
        <v>228</v>
      </c>
      <c r="C18" s="45"/>
      <c r="D18" s="14">
        <v>5</v>
      </c>
      <c r="E18" s="14">
        <v>5</v>
      </c>
      <c r="F18" s="14">
        <v>1</v>
      </c>
      <c r="G18" s="14">
        <v>4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229</v>
      </c>
      <c r="B19" s="14" t="s">
        <v>230</v>
      </c>
      <c r="C19" s="45" t="s">
        <v>231</v>
      </c>
      <c r="D19" s="14">
        <v>299</v>
      </c>
      <c r="E19" s="14">
        <v>294</v>
      </c>
      <c r="F19" s="14">
        <v>43</v>
      </c>
      <c r="G19" s="14">
        <v>256</v>
      </c>
      <c r="H19" s="14">
        <v>21</v>
      </c>
      <c r="I19" s="14">
        <v>21</v>
      </c>
      <c r="J19" s="14">
        <v>5</v>
      </c>
      <c r="K19" s="14">
        <v>5</v>
      </c>
      <c r="L19" s="14">
        <v>16</v>
      </c>
      <c r="M19" s="14">
        <v>16</v>
      </c>
    </row>
    <row r="20" spans="1:13" ht="21" customHeight="1" x14ac:dyDescent="0.25">
      <c r="A20" s="18" t="s">
        <v>215</v>
      </c>
      <c r="B20" s="14" t="s">
        <v>232</v>
      </c>
      <c r="C20" s="45"/>
      <c r="D20" s="14">
        <v>150</v>
      </c>
      <c r="E20" s="14">
        <v>145</v>
      </c>
      <c r="F20" s="14">
        <v>22</v>
      </c>
      <c r="G20" s="14">
        <v>128</v>
      </c>
      <c r="H20" s="14">
        <v>13</v>
      </c>
      <c r="I20" s="14">
        <v>13</v>
      </c>
      <c r="J20" s="14">
        <v>4</v>
      </c>
      <c r="K20" s="14">
        <v>4</v>
      </c>
      <c r="L20" s="14">
        <v>9</v>
      </c>
      <c r="M20" s="14">
        <v>9</v>
      </c>
    </row>
    <row r="21" spans="1:13" ht="31.5" customHeight="1" x14ac:dyDescent="0.25">
      <c r="A21" s="18" t="s">
        <v>233</v>
      </c>
      <c r="B21" s="14" t="s">
        <v>234</v>
      </c>
      <c r="C21" s="44" t="s">
        <v>235</v>
      </c>
      <c r="D21" s="14">
        <v>272</v>
      </c>
      <c r="E21" s="14">
        <v>254</v>
      </c>
      <c r="F21" s="14">
        <v>66</v>
      </c>
      <c r="G21" s="14">
        <v>206</v>
      </c>
      <c r="H21" s="14">
        <v>26</v>
      </c>
      <c r="I21" s="14">
        <v>26</v>
      </c>
      <c r="J21" s="14">
        <v>3</v>
      </c>
      <c r="K21" s="14">
        <v>3</v>
      </c>
      <c r="L21" s="14">
        <v>23</v>
      </c>
      <c r="M21" s="14">
        <v>23</v>
      </c>
    </row>
    <row r="22" spans="1:13" ht="21" customHeight="1" x14ac:dyDescent="0.25">
      <c r="A22" s="18" t="s">
        <v>215</v>
      </c>
      <c r="B22" s="14" t="s">
        <v>236</v>
      </c>
      <c r="C22" s="44"/>
      <c r="D22" s="14">
        <v>132</v>
      </c>
      <c r="E22" s="14">
        <v>114</v>
      </c>
      <c r="F22" s="14">
        <v>30</v>
      </c>
      <c r="G22" s="14">
        <v>102</v>
      </c>
      <c r="H22" s="14">
        <v>17</v>
      </c>
      <c r="I22" s="14">
        <v>17</v>
      </c>
      <c r="J22" s="14">
        <v>2</v>
      </c>
      <c r="K22" s="14">
        <v>2</v>
      </c>
      <c r="L22" s="14">
        <v>15</v>
      </c>
      <c r="M22" s="14">
        <v>15</v>
      </c>
    </row>
    <row r="23" spans="1:13" ht="21" customHeight="1" x14ac:dyDescent="0.25">
      <c r="A23" s="18" t="s">
        <v>237</v>
      </c>
      <c r="B23" s="14" t="s">
        <v>238</v>
      </c>
      <c r="C23" s="44" t="s">
        <v>239</v>
      </c>
      <c r="D23" s="14">
        <v>247</v>
      </c>
      <c r="E23" s="14">
        <v>242</v>
      </c>
      <c r="F23" s="14">
        <v>72</v>
      </c>
      <c r="G23" s="14">
        <v>175</v>
      </c>
      <c r="H23" s="14">
        <v>31</v>
      </c>
      <c r="I23" s="14">
        <v>31</v>
      </c>
      <c r="J23" s="14">
        <v>15</v>
      </c>
      <c r="K23" s="14">
        <v>15</v>
      </c>
      <c r="L23" s="14">
        <v>16</v>
      </c>
      <c r="M23" s="14">
        <v>16</v>
      </c>
    </row>
    <row r="24" spans="1:13" ht="21" customHeight="1" x14ac:dyDescent="0.25">
      <c r="A24" s="18" t="s">
        <v>215</v>
      </c>
      <c r="B24" s="14" t="s">
        <v>240</v>
      </c>
      <c r="C24" s="44"/>
      <c r="D24" s="14">
        <v>106</v>
      </c>
      <c r="E24" s="14">
        <v>101</v>
      </c>
      <c r="F24" s="14">
        <v>25</v>
      </c>
      <c r="G24" s="14">
        <v>81</v>
      </c>
      <c r="H24" s="14">
        <v>17</v>
      </c>
      <c r="I24" s="14">
        <v>17</v>
      </c>
      <c r="J24" s="14">
        <v>9</v>
      </c>
      <c r="K24" s="14">
        <v>9</v>
      </c>
      <c r="L24" s="14">
        <v>8</v>
      </c>
      <c r="M24" s="14">
        <v>8</v>
      </c>
    </row>
    <row r="25" spans="1:13" ht="21" customHeight="1" x14ac:dyDescent="0.25">
      <c r="A25" s="18" t="s">
        <v>241</v>
      </c>
      <c r="B25" s="14" t="s">
        <v>242</v>
      </c>
      <c r="C25" s="44" t="s">
        <v>243</v>
      </c>
      <c r="D25" s="14">
        <v>937</v>
      </c>
      <c r="E25" s="14">
        <v>900</v>
      </c>
      <c r="F25" s="14">
        <v>159</v>
      </c>
      <c r="G25" s="14">
        <v>778</v>
      </c>
      <c r="H25" s="14">
        <v>103</v>
      </c>
      <c r="I25" s="14">
        <v>103</v>
      </c>
      <c r="J25" s="14">
        <v>13</v>
      </c>
      <c r="K25" s="14">
        <v>13</v>
      </c>
      <c r="L25" s="14">
        <v>90</v>
      </c>
      <c r="M25" s="14">
        <v>90</v>
      </c>
    </row>
    <row r="26" spans="1:13" ht="21" customHeight="1" x14ac:dyDescent="0.25">
      <c r="A26" s="18" t="s">
        <v>215</v>
      </c>
      <c r="B26" s="14" t="s">
        <v>244</v>
      </c>
      <c r="C26" s="44"/>
      <c r="D26" s="14">
        <v>519</v>
      </c>
      <c r="E26" s="14">
        <v>482</v>
      </c>
      <c r="F26" s="14">
        <v>85</v>
      </c>
      <c r="G26" s="14">
        <v>434</v>
      </c>
      <c r="H26" s="14">
        <v>93</v>
      </c>
      <c r="I26" s="14">
        <v>93</v>
      </c>
      <c r="J26" s="14">
        <v>10</v>
      </c>
      <c r="K26" s="14">
        <v>10</v>
      </c>
      <c r="L26" s="14">
        <v>83</v>
      </c>
      <c r="M26" s="14">
        <v>83</v>
      </c>
    </row>
    <row r="27" spans="1:13" ht="21" customHeight="1" x14ac:dyDescent="0.25">
      <c r="A27" s="18" t="s">
        <v>245</v>
      </c>
      <c r="B27" s="14" t="s">
        <v>246</v>
      </c>
      <c r="C27" s="44" t="s">
        <v>247</v>
      </c>
      <c r="D27" s="14">
        <v>908</v>
      </c>
      <c r="E27" s="14">
        <v>813</v>
      </c>
      <c r="F27" s="14">
        <v>316</v>
      </c>
      <c r="G27" s="14">
        <v>592</v>
      </c>
      <c r="H27" s="14">
        <v>80</v>
      </c>
      <c r="I27" s="14">
        <v>80</v>
      </c>
      <c r="J27" s="14">
        <v>25</v>
      </c>
      <c r="K27" s="14">
        <v>25</v>
      </c>
      <c r="L27" s="14">
        <v>55</v>
      </c>
      <c r="M27" s="14">
        <v>55</v>
      </c>
    </row>
    <row r="28" spans="1:13" ht="21" customHeight="1" x14ac:dyDescent="0.25">
      <c r="A28" s="18" t="s">
        <v>248</v>
      </c>
      <c r="B28" s="14" t="s">
        <v>249</v>
      </c>
      <c r="C28" s="44"/>
      <c r="D28" s="14">
        <v>362</v>
      </c>
      <c r="E28" s="14">
        <v>270</v>
      </c>
      <c r="F28" s="14">
        <v>158</v>
      </c>
      <c r="G28" s="14">
        <v>204</v>
      </c>
      <c r="H28" s="14">
        <v>29</v>
      </c>
      <c r="I28" s="14">
        <v>29</v>
      </c>
      <c r="J28" s="14">
        <v>9</v>
      </c>
      <c r="K28" s="14">
        <v>9</v>
      </c>
      <c r="L28" s="14">
        <v>20</v>
      </c>
      <c r="M28" s="14">
        <v>20</v>
      </c>
    </row>
    <row r="29" spans="1:13" ht="21" customHeight="1" x14ac:dyDescent="0.25">
      <c r="A29" s="18" t="s">
        <v>250</v>
      </c>
      <c r="B29" s="14" t="s">
        <v>251</v>
      </c>
      <c r="C29" s="44"/>
      <c r="D29" s="14">
        <v>203</v>
      </c>
      <c r="E29" s="14">
        <v>203</v>
      </c>
      <c r="F29" s="14">
        <v>62</v>
      </c>
      <c r="G29" s="14">
        <v>141</v>
      </c>
      <c r="H29" s="14">
        <v>40</v>
      </c>
      <c r="I29" s="14">
        <v>40</v>
      </c>
      <c r="J29" s="14">
        <v>12</v>
      </c>
      <c r="K29" s="14">
        <v>12</v>
      </c>
      <c r="L29" s="14">
        <v>28</v>
      </c>
      <c r="M29" s="14">
        <v>28</v>
      </c>
    </row>
    <row r="30" spans="1:13" ht="21" customHeight="1" x14ac:dyDescent="0.25">
      <c r="A30" s="18" t="s">
        <v>252</v>
      </c>
      <c r="B30" s="14" t="s">
        <v>253</v>
      </c>
      <c r="C30" s="44" t="s">
        <v>254</v>
      </c>
      <c r="D30" s="14">
        <v>212</v>
      </c>
      <c r="E30" s="14">
        <v>200</v>
      </c>
      <c r="F30" s="14">
        <v>85</v>
      </c>
      <c r="G30" s="14">
        <v>127</v>
      </c>
      <c r="H30" s="14">
        <v>9</v>
      </c>
      <c r="I30" s="14">
        <v>9</v>
      </c>
      <c r="J30" s="14">
        <v>5</v>
      </c>
      <c r="K30" s="14">
        <v>5</v>
      </c>
      <c r="L30" s="14">
        <v>4</v>
      </c>
      <c r="M30" s="14">
        <v>4</v>
      </c>
    </row>
    <row r="31" spans="1:13" ht="21" customHeight="1" x14ac:dyDescent="0.25">
      <c r="A31" s="18" t="s">
        <v>248</v>
      </c>
      <c r="B31" s="14" t="s">
        <v>255</v>
      </c>
      <c r="C31" s="44"/>
      <c r="D31" s="14">
        <v>58</v>
      </c>
      <c r="E31" s="14">
        <v>46</v>
      </c>
      <c r="F31" s="14">
        <v>20</v>
      </c>
      <c r="G31" s="14">
        <v>38</v>
      </c>
      <c r="H31" s="14">
        <v>7</v>
      </c>
      <c r="I31" s="14">
        <v>7</v>
      </c>
      <c r="J31" s="14">
        <v>4</v>
      </c>
      <c r="K31" s="14">
        <v>4</v>
      </c>
      <c r="L31" s="14">
        <v>3</v>
      </c>
      <c r="M31" s="14">
        <v>3</v>
      </c>
    </row>
    <row r="32" spans="1:13" ht="21" customHeight="1" x14ac:dyDescent="0.25">
      <c r="A32" s="18" t="s">
        <v>250</v>
      </c>
      <c r="B32" s="14" t="s">
        <v>256</v>
      </c>
      <c r="C32" s="44"/>
      <c r="D32" s="14">
        <v>31</v>
      </c>
      <c r="E32" s="14">
        <v>31</v>
      </c>
      <c r="F32" s="14">
        <v>13</v>
      </c>
      <c r="G32" s="14">
        <v>18</v>
      </c>
      <c r="H32" s="14">
        <v>1</v>
      </c>
      <c r="I32" s="14">
        <v>1</v>
      </c>
      <c r="J32" s="14">
        <v>1</v>
      </c>
      <c r="K32" s="14">
        <v>1</v>
      </c>
      <c r="L32" s="14">
        <v>0</v>
      </c>
      <c r="M32" s="14">
        <v>0</v>
      </c>
    </row>
    <row r="33" spans="1:13" ht="21" customHeight="1" x14ac:dyDescent="0.25">
      <c r="A33" s="18" t="s">
        <v>257</v>
      </c>
      <c r="B33" s="14" t="s">
        <v>258</v>
      </c>
      <c r="C33" s="44" t="s">
        <v>259</v>
      </c>
      <c r="D33" s="14">
        <v>559</v>
      </c>
      <c r="E33" s="14">
        <v>535</v>
      </c>
      <c r="F33" s="14">
        <v>70</v>
      </c>
      <c r="G33" s="14">
        <v>489</v>
      </c>
      <c r="H33" s="14">
        <v>28</v>
      </c>
      <c r="I33" s="14">
        <v>28</v>
      </c>
      <c r="J33" s="14">
        <v>7</v>
      </c>
      <c r="K33" s="14">
        <v>7</v>
      </c>
      <c r="L33" s="14">
        <v>21</v>
      </c>
      <c r="M33" s="14">
        <v>21</v>
      </c>
    </row>
    <row r="34" spans="1:13" ht="21" customHeight="1" x14ac:dyDescent="0.25">
      <c r="A34" s="18" t="s">
        <v>215</v>
      </c>
      <c r="B34" s="14" t="s">
        <v>260</v>
      </c>
      <c r="C34" s="44"/>
      <c r="D34" s="14">
        <v>280</v>
      </c>
      <c r="E34" s="14">
        <v>256</v>
      </c>
      <c r="F34" s="14">
        <v>36</v>
      </c>
      <c r="G34" s="14">
        <v>244</v>
      </c>
      <c r="H34" s="14">
        <v>16</v>
      </c>
      <c r="I34" s="14">
        <v>16</v>
      </c>
      <c r="J34" s="14">
        <v>5</v>
      </c>
      <c r="K34" s="14">
        <v>5</v>
      </c>
      <c r="L34" s="14">
        <v>11</v>
      </c>
      <c r="M34" s="14">
        <v>11</v>
      </c>
    </row>
    <row r="35" spans="1:13" ht="21" customHeight="1" x14ac:dyDescent="0.25">
      <c r="A35" s="24" t="s">
        <v>261</v>
      </c>
      <c r="B35" s="14" t="s">
        <v>60</v>
      </c>
      <c r="C35" s="14" t="s">
        <v>262</v>
      </c>
      <c r="D35" s="14">
        <v>17666</v>
      </c>
      <c r="E35" s="14">
        <v>17126</v>
      </c>
      <c r="F35" s="14">
        <v>5505</v>
      </c>
      <c r="G35" s="14">
        <v>12161</v>
      </c>
      <c r="H35" s="14">
        <v>789</v>
      </c>
      <c r="I35" s="14">
        <v>787</v>
      </c>
      <c r="J35" s="14">
        <v>257</v>
      </c>
      <c r="K35" s="14">
        <v>257</v>
      </c>
      <c r="L35" s="14">
        <v>532</v>
      </c>
      <c r="M35" s="14">
        <v>530</v>
      </c>
    </row>
    <row r="36" spans="1:13" ht="21" customHeight="1" x14ac:dyDescent="0.25">
      <c r="A36" s="18" t="s">
        <v>263</v>
      </c>
      <c r="B36" s="14" t="s">
        <v>264</v>
      </c>
      <c r="C36" s="14" t="s">
        <v>265</v>
      </c>
      <c r="D36" s="14">
        <v>14890</v>
      </c>
      <c r="E36" s="14">
        <v>14344</v>
      </c>
      <c r="F36" s="14">
        <v>4383</v>
      </c>
      <c r="G36" s="14">
        <v>10507</v>
      </c>
      <c r="H36" s="14">
        <v>777</v>
      </c>
      <c r="I36" s="14">
        <v>774</v>
      </c>
      <c r="J36" s="14">
        <v>252</v>
      </c>
      <c r="K36" s="14">
        <v>251</v>
      </c>
      <c r="L36" s="14">
        <v>525</v>
      </c>
      <c r="M36" s="14">
        <v>523</v>
      </c>
    </row>
    <row r="37" spans="1:13" ht="31.5" customHeight="1" x14ac:dyDescent="0.25">
      <c r="A37" s="18" t="s">
        <v>266</v>
      </c>
      <c r="B37" s="14" t="s">
        <v>62</v>
      </c>
      <c r="C37" s="14" t="s">
        <v>267</v>
      </c>
      <c r="D37" s="14">
        <v>1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1" customHeight="1" x14ac:dyDescent="0.25">
      <c r="A38" s="18" t="s">
        <v>268</v>
      </c>
      <c r="B38" s="14" t="s">
        <v>64</v>
      </c>
      <c r="C38" s="14" t="s">
        <v>269</v>
      </c>
      <c r="D38" s="14">
        <v>1429</v>
      </c>
      <c r="E38" s="14">
        <v>1378</v>
      </c>
      <c r="F38" s="14">
        <v>265</v>
      </c>
      <c r="G38" s="14">
        <v>1164</v>
      </c>
      <c r="H38" s="14">
        <v>69</v>
      </c>
      <c r="I38" s="14">
        <v>65</v>
      </c>
      <c r="J38" s="14">
        <v>1</v>
      </c>
      <c r="K38" s="14">
        <v>2</v>
      </c>
      <c r="L38" s="14">
        <v>68</v>
      </c>
      <c r="M38" s="14">
        <v>63</v>
      </c>
    </row>
    <row r="39" spans="1:13" ht="21" customHeight="1" x14ac:dyDescent="0.25">
      <c r="A39" s="18" t="s">
        <v>270</v>
      </c>
      <c r="B39" s="14" t="s">
        <v>66</v>
      </c>
      <c r="C39" s="14" t="s">
        <v>271</v>
      </c>
      <c r="D39" s="14">
        <v>897</v>
      </c>
      <c r="E39" s="14">
        <v>778</v>
      </c>
      <c r="F39" s="14">
        <v>93</v>
      </c>
      <c r="G39" s="14">
        <v>804</v>
      </c>
      <c r="H39" s="14">
        <v>52</v>
      </c>
      <c r="I39" s="14">
        <v>33</v>
      </c>
      <c r="J39" s="14">
        <v>8</v>
      </c>
      <c r="K39" s="14">
        <v>2</v>
      </c>
      <c r="L39" s="14">
        <v>44</v>
      </c>
      <c r="M39" s="14">
        <v>31</v>
      </c>
    </row>
    <row r="40" spans="1:13" ht="21" customHeight="1" x14ac:dyDescent="0.25">
      <c r="A40" s="18" t="s">
        <v>272</v>
      </c>
      <c r="B40" s="14" t="s">
        <v>68</v>
      </c>
      <c r="C40" s="14" t="s">
        <v>273</v>
      </c>
      <c r="D40" s="14">
        <v>342</v>
      </c>
      <c r="E40" s="14">
        <v>57</v>
      </c>
      <c r="F40" s="14">
        <v>274</v>
      </c>
      <c r="G40" s="14">
        <v>68</v>
      </c>
      <c r="H40" s="14">
        <v>21</v>
      </c>
      <c r="I40" s="14">
        <v>16</v>
      </c>
      <c r="J40" s="14">
        <v>10</v>
      </c>
      <c r="K40" s="14">
        <v>5</v>
      </c>
      <c r="L40" s="14">
        <v>11</v>
      </c>
      <c r="M40" s="14">
        <v>11</v>
      </c>
    </row>
    <row r="41" spans="1:13" ht="21" customHeight="1" x14ac:dyDescent="0.25">
      <c r="A41" s="18" t="s">
        <v>274</v>
      </c>
      <c r="B41" s="14" t="s">
        <v>70</v>
      </c>
      <c r="C41" s="14" t="s">
        <v>275</v>
      </c>
      <c r="D41" s="14">
        <v>310</v>
      </c>
      <c r="E41" s="14">
        <v>240</v>
      </c>
      <c r="F41" s="14">
        <v>70</v>
      </c>
      <c r="G41" s="14">
        <v>240</v>
      </c>
      <c r="H41" s="14">
        <v>72</v>
      </c>
      <c r="I41" s="14">
        <v>71</v>
      </c>
      <c r="J41" s="14">
        <v>4</v>
      </c>
      <c r="K41" s="14">
        <v>3</v>
      </c>
      <c r="L41" s="14">
        <v>68</v>
      </c>
      <c r="M41" s="14">
        <v>68</v>
      </c>
    </row>
    <row r="42" spans="1:13" ht="21" customHeight="1" x14ac:dyDescent="0.25">
      <c r="A42" s="24" t="s">
        <v>276</v>
      </c>
      <c r="B42" s="14" t="s">
        <v>95</v>
      </c>
      <c r="C42" s="14" t="s">
        <v>277</v>
      </c>
      <c r="D42" s="14">
        <v>144362</v>
      </c>
      <c r="E42" s="14">
        <v>111394</v>
      </c>
      <c r="F42" s="14">
        <v>43136</v>
      </c>
      <c r="G42" s="14">
        <v>101226</v>
      </c>
      <c r="H42" s="14">
        <v>8174</v>
      </c>
      <c r="I42" s="14">
        <v>7498</v>
      </c>
      <c r="J42" s="14">
        <v>3416</v>
      </c>
      <c r="K42" s="14">
        <v>3198</v>
      </c>
      <c r="L42" s="14">
        <v>4758</v>
      </c>
      <c r="M42" s="14">
        <v>4300</v>
      </c>
    </row>
    <row r="43" spans="1:13" ht="32.25" customHeight="1" x14ac:dyDescent="0.25">
      <c r="A43" s="18" t="s">
        <v>278</v>
      </c>
      <c r="B43" s="14" t="s">
        <v>279</v>
      </c>
      <c r="C43" s="14" t="s">
        <v>280</v>
      </c>
      <c r="D43" s="14">
        <v>83577</v>
      </c>
      <c r="E43" s="14">
        <v>66068</v>
      </c>
      <c r="F43" s="14">
        <v>28123</v>
      </c>
      <c r="G43" s="14">
        <v>55454</v>
      </c>
      <c r="H43" s="14">
        <v>4415</v>
      </c>
      <c r="I43" s="14">
        <v>4372</v>
      </c>
      <c r="J43" s="14">
        <v>2162</v>
      </c>
      <c r="K43" s="14">
        <v>2134</v>
      </c>
      <c r="L43" s="14">
        <v>2253</v>
      </c>
      <c r="M43" s="14">
        <v>2238</v>
      </c>
    </row>
    <row r="44" spans="1:13" ht="21" customHeight="1" x14ac:dyDescent="0.25">
      <c r="A44" s="18" t="s">
        <v>281</v>
      </c>
      <c r="B44" s="14" t="s">
        <v>282</v>
      </c>
      <c r="C44" s="14" t="s">
        <v>283</v>
      </c>
      <c r="D44" s="14">
        <v>38925</v>
      </c>
      <c r="E44" s="14">
        <v>33047</v>
      </c>
      <c r="F44" s="14">
        <v>9556</v>
      </c>
      <c r="G44" s="14">
        <v>29369</v>
      </c>
      <c r="H44" s="14">
        <v>2175</v>
      </c>
      <c r="I44" s="14">
        <v>2170</v>
      </c>
      <c r="J44" s="14">
        <v>773</v>
      </c>
      <c r="K44" s="14">
        <v>772</v>
      </c>
      <c r="L44" s="14">
        <v>1402</v>
      </c>
      <c r="M44" s="14">
        <v>1398</v>
      </c>
    </row>
    <row r="45" spans="1:13" ht="21" customHeight="1" x14ac:dyDescent="0.25">
      <c r="A45" s="18" t="s">
        <v>284</v>
      </c>
      <c r="B45" s="14" t="s">
        <v>285</v>
      </c>
      <c r="C45" s="14" t="s">
        <v>286</v>
      </c>
      <c r="D45" s="14">
        <v>19134</v>
      </c>
      <c r="E45" s="14">
        <v>9270</v>
      </c>
      <c r="F45" s="14">
        <v>4514</v>
      </c>
      <c r="G45" s="14">
        <v>14620</v>
      </c>
      <c r="H45" s="14">
        <v>1363</v>
      </c>
      <c r="I45" s="14">
        <v>739</v>
      </c>
      <c r="J45" s="14">
        <v>447</v>
      </c>
      <c r="K45" s="14">
        <v>254</v>
      </c>
      <c r="L45" s="14">
        <v>916</v>
      </c>
      <c r="M45" s="14">
        <v>485</v>
      </c>
    </row>
    <row r="46" spans="1:13" ht="42" customHeight="1" x14ac:dyDescent="0.25">
      <c r="A46" s="18" t="s">
        <v>287</v>
      </c>
      <c r="B46" s="14" t="s">
        <v>288</v>
      </c>
      <c r="C46" s="14" t="s">
        <v>289</v>
      </c>
      <c r="D46" s="14">
        <v>13</v>
      </c>
      <c r="E46" s="14">
        <v>6</v>
      </c>
      <c r="F46" s="14">
        <v>2</v>
      </c>
      <c r="G46" s="14">
        <v>11</v>
      </c>
      <c r="H46" s="14">
        <v>4</v>
      </c>
      <c r="I46" s="14">
        <v>2</v>
      </c>
      <c r="J46" s="14">
        <v>1</v>
      </c>
      <c r="K46" s="14">
        <v>0</v>
      </c>
      <c r="L46" s="14">
        <v>3</v>
      </c>
      <c r="M46" s="14">
        <v>2</v>
      </c>
    </row>
    <row r="47" spans="1:13" ht="21" customHeight="1" x14ac:dyDescent="0.25">
      <c r="A47" s="24" t="s">
        <v>290</v>
      </c>
      <c r="B47" s="14" t="s">
        <v>50</v>
      </c>
      <c r="C47" s="14" t="s">
        <v>291</v>
      </c>
      <c r="D47" s="14">
        <v>8705</v>
      </c>
      <c r="E47" s="14">
        <v>6605</v>
      </c>
      <c r="F47" s="14">
        <v>3784</v>
      </c>
      <c r="G47" s="14">
        <v>4921</v>
      </c>
      <c r="H47" s="14">
        <v>819</v>
      </c>
      <c r="I47" s="14">
        <v>742</v>
      </c>
      <c r="J47" s="14">
        <v>390</v>
      </c>
      <c r="K47" s="14">
        <v>313</v>
      </c>
      <c r="L47" s="14">
        <v>429</v>
      </c>
      <c r="M47" s="14">
        <v>429</v>
      </c>
    </row>
    <row r="48" spans="1:13" ht="52.5" customHeight="1" x14ac:dyDescent="0.25">
      <c r="A48" s="18" t="s">
        <v>292</v>
      </c>
      <c r="B48" s="14" t="s">
        <v>293</v>
      </c>
      <c r="C48" s="14" t="s">
        <v>294</v>
      </c>
      <c r="D48" s="14">
        <v>3126</v>
      </c>
      <c r="E48" s="14">
        <v>2490</v>
      </c>
      <c r="F48" s="14">
        <v>1416</v>
      </c>
      <c r="G48" s="14">
        <v>1710</v>
      </c>
      <c r="H48" s="14">
        <v>469</v>
      </c>
      <c r="I48" s="14">
        <v>467</v>
      </c>
      <c r="J48" s="14">
        <v>211</v>
      </c>
      <c r="K48" s="14">
        <v>209</v>
      </c>
      <c r="L48" s="14">
        <v>258</v>
      </c>
      <c r="M48" s="14">
        <v>258</v>
      </c>
    </row>
    <row r="49" spans="1:13" ht="43.5" customHeight="1" x14ac:dyDescent="0.25">
      <c r="A49" s="18" t="s">
        <v>295</v>
      </c>
      <c r="B49" s="14" t="s">
        <v>296</v>
      </c>
      <c r="C49" s="14" t="s">
        <v>297</v>
      </c>
      <c r="D49" s="14">
        <v>4208</v>
      </c>
      <c r="E49" s="14">
        <v>3297</v>
      </c>
      <c r="F49" s="14">
        <v>1673</v>
      </c>
      <c r="G49" s="14">
        <v>2535</v>
      </c>
      <c r="H49" s="14">
        <v>201</v>
      </c>
      <c r="I49" s="14">
        <v>201</v>
      </c>
      <c r="J49" s="14">
        <v>98</v>
      </c>
      <c r="K49" s="14">
        <v>98</v>
      </c>
      <c r="L49" s="14">
        <v>103</v>
      </c>
      <c r="M49" s="14">
        <v>103</v>
      </c>
    </row>
    <row r="50" spans="1:13" ht="21" customHeight="1" x14ac:dyDescent="0.25">
      <c r="A50" s="24" t="s">
        <v>298</v>
      </c>
      <c r="B50" s="14" t="s">
        <v>51</v>
      </c>
      <c r="C50" s="14" t="s">
        <v>299</v>
      </c>
      <c r="D50" s="14">
        <v>18039</v>
      </c>
      <c r="E50" s="14">
        <v>10664</v>
      </c>
      <c r="F50" s="14">
        <v>9998</v>
      </c>
      <c r="G50" s="14">
        <v>8041</v>
      </c>
      <c r="H50" s="14">
        <v>1131</v>
      </c>
      <c r="I50" s="14">
        <v>957</v>
      </c>
      <c r="J50" s="14">
        <v>603</v>
      </c>
      <c r="K50" s="14">
        <v>539</v>
      </c>
      <c r="L50" s="14">
        <v>528</v>
      </c>
      <c r="M50" s="14">
        <v>418</v>
      </c>
    </row>
    <row r="51" spans="1:13" ht="21" customHeight="1" x14ac:dyDescent="0.25">
      <c r="A51" s="18" t="s">
        <v>300</v>
      </c>
      <c r="B51" s="14" t="s">
        <v>301</v>
      </c>
      <c r="C51" s="14" t="s">
        <v>302</v>
      </c>
      <c r="D51" s="14">
        <v>3057</v>
      </c>
      <c r="E51" s="14">
        <v>2891</v>
      </c>
      <c r="F51" s="14">
        <v>1577</v>
      </c>
      <c r="G51" s="14">
        <v>1480</v>
      </c>
      <c r="H51" s="14">
        <v>172</v>
      </c>
      <c r="I51" s="14">
        <v>169</v>
      </c>
      <c r="J51" s="14">
        <v>103</v>
      </c>
      <c r="K51" s="14">
        <v>100</v>
      </c>
      <c r="L51" s="14">
        <v>69</v>
      </c>
      <c r="M51" s="14">
        <v>69</v>
      </c>
    </row>
    <row r="52" spans="1:13" ht="21" customHeight="1" x14ac:dyDescent="0.25">
      <c r="A52" s="18" t="s">
        <v>303</v>
      </c>
      <c r="B52" s="14" t="s">
        <v>52</v>
      </c>
      <c r="C52" s="14" t="s">
        <v>304</v>
      </c>
      <c r="D52" s="14">
        <v>8113</v>
      </c>
      <c r="E52" s="14">
        <v>3636</v>
      </c>
      <c r="F52" s="14">
        <v>4979</v>
      </c>
      <c r="G52" s="14">
        <v>3134</v>
      </c>
      <c r="H52" s="14">
        <v>416</v>
      </c>
      <c r="I52" s="14">
        <v>377</v>
      </c>
      <c r="J52" s="14">
        <v>252</v>
      </c>
      <c r="K52" s="14">
        <v>229</v>
      </c>
      <c r="L52" s="14">
        <v>164</v>
      </c>
      <c r="M52" s="14">
        <v>148</v>
      </c>
    </row>
    <row r="53" spans="1:13" ht="21" customHeight="1" x14ac:dyDescent="0.25">
      <c r="A53" s="18" t="s">
        <v>305</v>
      </c>
      <c r="B53" s="14" t="s">
        <v>53</v>
      </c>
      <c r="C53" s="14" t="s">
        <v>1</v>
      </c>
      <c r="D53" s="14">
        <v>95180</v>
      </c>
      <c r="E53" s="14">
        <v>23392</v>
      </c>
      <c r="F53" s="14">
        <v>50934</v>
      </c>
      <c r="G53" s="14">
        <v>44246</v>
      </c>
      <c r="H53" s="14">
        <v>6176</v>
      </c>
      <c r="I53" s="14">
        <v>4329</v>
      </c>
      <c r="J53" s="14">
        <v>3011</v>
      </c>
      <c r="K53" s="14">
        <v>1942</v>
      </c>
      <c r="L53" s="14">
        <v>3165</v>
      </c>
      <c r="M53" s="14">
        <v>2387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  <mergeCell ref="C11:C12"/>
    <mergeCell ref="C13:C14"/>
    <mergeCell ref="C15:C16"/>
    <mergeCell ref="C17:C18"/>
    <mergeCell ref="C19:C20"/>
    <mergeCell ref="C33:C34"/>
    <mergeCell ref="C21:C22"/>
    <mergeCell ref="C23:C24"/>
    <mergeCell ref="C25:C26"/>
    <mergeCell ref="C27:C29"/>
    <mergeCell ref="C30:C32"/>
  </mergeCells>
  <pageMargins left="0.70866141732283472" right="0.70866141732283472" top="0.74803149606299213" bottom="0.74803149606299213" header="0.31496062992125984" footer="0.31496062992125984"/>
  <pageSetup scale="77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306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307</v>
      </c>
    </row>
    <row r="4" spans="1:1" ht="15" customHeight="1" x14ac:dyDescent="0.25">
      <c r="A4" s="6" t="s">
        <v>23</v>
      </c>
    </row>
    <row r="5" spans="1:1" ht="15" customHeight="1" x14ac:dyDescent="0.25">
      <c r="A5" s="14">
        <v>40682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C9" sqref="C9:E20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7" t="s">
        <v>308</v>
      </c>
      <c r="B1" s="37"/>
      <c r="C1" s="37"/>
      <c r="D1" s="37"/>
      <c r="E1" s="37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309</v>
      </c>
      <c r="B3" s="1" t="s">
        <v>1</v>
      </c>
      <c r="C3" s="41" t="s">
        <v>34</v>
      </c>
      <c r="D3" s="41"/>
      <c r="E3" s="41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5" t="s">
        <v>310</v>
      </c>
      <c r="B5" s="35" t="s">
        <v>36</v>
      </c>
      <c r="C5" s="35" t="s">
        <v>311</v>
      </c>
      <c r="D5" s="35"/>
      <c r="E5" s="35"/>
    </row>
    <row r="6" spans="1:5" ht="15" customHeight="1" x14ac:dyDescent="0.25">
      <c r="A6" s="35"/>
      <c r="B6" s="35"/>
      <c r="C6" s="35" t="s">
        <v>69</v>
      </c>
      <c r="D6" s="35" t="s">
        <v>38</v>
      </c>
      <c r="E6" s="35"/>
    </row>
    <row r="7" spans="1:5" ht="26.25" customHeight="1" x14ac:dyDescent="0.25">
      <c r="A7" s="35"/>
      <c r="B7" s="35"/>
      <c r="C7" s="35"/>
      <c r="D7" s="6" t="s">
        <v>161</v>
      </c>
      <c r="E7" s="6" t="s">
        <v>162</v>
      </c>
    </row>
    <row r="8" spans="1:5" ht="15" customHeight="1" x14ac:dyDescent="0.25">
      <c r="A8" s="6" t="s">
        <v>23</v>
      </c>
      <c r="B8" s="6" t="s">
        <v>24</v>
      </c>
      <c r="C8" s="6" t="s">
        <v>25</v>
      </c>
      <c r="D8" s="6" t="s">
        <v>26</v>
      </c>
      <c r="E8" s="6" t="s">
        <v>27</v>
      </c>
    </row>
    <row r="9" spans="1:5" ht="21" customHeight="1" x14ac:dyDescent="0.25">
      <c r="A9" s="18" t="s">
        <v>312</v>
      </c>
      <c r="B9" s="14" t="s">
        <v>56</v>
      </c>
      <c r="C9" s="14">
        <v>120700</v>
      </c>
      <c r="D9" s="14">
        <v>118012</v>
      </c>
      <c r="E9" s="14">
        <v>2688</v>
      </c>
    </row>
    <row r="10" spans="1:5" ht="21" customHeight="1" x14ac:dyDescent="0.25">
      <c r="A10" s="18" t="s">
        <v>313</v>
      </c>
      <c r="B10" s="14" t="s">
        <v>58</v>
      </c>
      <c r="C10" s="14">
        <v>49165</v>
      </c>
      <c r="D10" s="14">
        <v>43191</v>
      </c>
      <c r="E10" s="14">
        <v>5974</v>
      </c>
    </row>
    <row r="11" spans="1:5" ht="21" customHeight="1" x14ac:dyDescent="0.25">
      <c r="A11" s="18" t="s">
        <v>314</v>
      </c>
      <c r="B11" s="14" t="s">
        <v>60</v>
      </c>
      <c r="C11" s="14">
        <v>207156</v>
      </c>
      <c r="D11" s="14">
        <v>74534</v>
      </c>
      <c r="E11" s="14">
        <v>132622</v>
      </c>
    </row>
    <row r="12" spans="1:5" ht="21" customHeight="1" x14ac:dyDescent="0.25">
      <c r="A12" s="18" t="s">
        <v>315</v>
      </c>
      <c r="B12" s="14" t="s">
        <v>62</v>
      </c>
      <c r="C12" s="14">
        <v>79898</v>
      </c>
      <c r="D12" s="14">
        <v>58647</v>
      </c>
      <c r="E12" s="14">
        <v>21251</v>
      </c>
    </row>
    <row r="13" spans="1:5" ht="54" customHeight="1" x14ac:dyDescent="0.25">
      <c r="A13" s="18" t="s">
        <v>316</v>
      </c>
      <c r="B13" s="14" t="s">
        <v>64</v>
      </c>
      <c r="C13" s="14">
        <v>81607</v>
      </c>
      <c r="D13" s="14">
        <v>36237</v>
      </c>
      <c r="E13" s="14">
        <v>45370</v>
      </c>
    </row>
    <row r="14" spans="1:5" ht="21" customHeight="1" x14ac:dyDescent="0.25">
      <c r="A14" s="18" t="s">
        <v>317</v>
      </c>
      <c r="B14" s="14" t="s">
        <v>66</v>
      </c>
      <c r="C14" s="14">
        <v>195523</v>
      </c>
      <c r="D14" s="14">
        <v>94000</v>
      </c>
      <c r="E14" s="14">
        <v>101523</v>
      </c>
    </row>
    <row r="15" spans="1:5" ht="24.75" customHeight="1" x14ac:dyDescent="0.25">
      <c r="A15" s="18" t="s">
        <v>318</v>
      </c>
      <c r="B15" s="14" t="s">
        <v>319</v>
      </c>
      <c r="C15" s="14">
        <v>16924</v>
      </c>
      <c r="D15" s="14">
        <v>14309</v>
      </c>
      <c r="E15" s="14">
        <v>2615</v>
      </c>
    </row>
    <row r="16" spans="1:5" ht="13.5" customHeight="1" x14ac:dyDescent="0.25">
      <c r="A16" s="18" t="s">
        <v>320</v>
      </c>
      <c r="B16" s="14" t="s">
        <v>321</v>
      </c>
      <c r="C16" s="14">
        <v>153400</v>
      </c>
      <c r="D16" s="14">
        <v>66809</v>
      </c>
      <c r="E16" s="14">
        <v>86591</v>
      </c>
    </row>
    <row r="17" spans="1:5" ht="10.5" customHeight="1" x14ac:dyDescent="0.25">
      <c r="A17" s="18" t="s">
        <v>322</v>
      </c>
      <c r="B17" s="14" t="s">
        <v>323</v>
      </c>
      <c r="C17" s="14">
        <v>23256</v>
      </c>
      <c r="D17" s="14">
        <v>11306</v>
      </c>
      <c r="E17" s="14">
        <v>11950</v>
      </c>
    </row>
    <row r="18" spans="1:5" ht="21" customHeight="1" x14ac:dyDescent="0.25">
      <c r="A18" s="18" t="s">
        <v>324</v>
      </c>
      <c r="B18" s="14" t="s">
        <v>325</v>
      </c>
      <c r="C18" s="14">
        <v>1943</v>
      </c>
      <c r="D18" s="14">
        <v>1576</v>
      </c>
      <c r="E18" s="14">
        <v>367</v>
      </c>
    </row>
    <row r="19" spans="1:5" ht="31.5" customHeight="1" x14ac:dyDescent="0.25">
      <c r="A19" s="18" t="s">
        <v>326</v>
      </c>
      <c r="B19" s="14" t="s">
        <v>68</v>
      </c>
      <c r="C19" s="14">
        <v>2296</v>
      </c>
      <c r="D19" s="14">
        <v>749</v>
      </c>
      <c r="E19" s="14">
        <v>1547</v>
      </c>
    </row>
    <row r="20" spans="1:5" ht="21" customHeight="1" x14ac:dyDescent="0.25">
      <c r="A20" s="18" t="s">
        <v>327</v>
      </c>
      <c r="B20" s="14" t="s">
        <v>70</v>
      </c>
      <c r="C20" s="14">
        <v>40368</v>
      </c>
      <c r="D20" s="14">
        <v>14017</v>
      </c>
      <c r="E20" s="14">
        <v>26351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opLeftCell="A28"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328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329</v>
      </c>
    </row>
    <row r="4" spans="1:1" ht="15" customHeight="1" x14ac:dyDescent="0.25">
      <c r="A4" s="6" t="s">
        <v>23</v>
      </c>
    </row>
    <row r="5" spans="1:1" ht="15" customHeight="1" x14ac:dyDescent="0.25">
      <c r="A5" s="14">
        <v>258028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330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331</v>
      </c>
    </row>
    <row r="10" spans="1:1" ht="15" customHeight="1" x14ac:dyDescent="0.25">
      <c r="A10" s="6" t="s">
        <v>23</v>
      </c>
    </row>
    <row r="11" spans="1:1" ht="15" customHeight="1" x14ac:dyDescent="0.25">
      <c r="A11" s="14">
        <v>185129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332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333</v>
      </c>
    </row>
    <row r="16" spans="1:1" ht="15" customHeight="1" x14ac:dyDescent="0.25">
      <c r="A16" s="6" t="s">
        <v>23</v>
      </c>
    </row>
    <row r="17" spans="1:1" ht="15" customHeight="1" x14ac:dyDescent="0.25">
      <c r="A17" s="14">
        <v>13762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334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335</v>
      </c>
    </row>
    <row r="22" spans="1:1" ht="15" customHeight="1" x14ac:dyDescent="0.25">
      <c r="A22" s="6" t="s">
        <v>23</v>
      </c>
    </row>
    <row r="23" spans="1:1" ht="15" customHeight="1" x14ac:dyDescent="0.25">
      <c r="A23" s="14">
        <v>16627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336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337</v>
      </c>
    </row>
    <row r="28" spans="1:1" ht="15" customHeight="1" x14ac:dyDescent="0.25">
      <c r="A28" s="6" t="s">
        <v>23</v>
      </c>
    </row>
    <row r="29" spans="1:1" ht="15" customHeight="1" x14ac:dyDescent="0.25">
      <c r="A29" s="14">
        <v>21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338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339</v>
      </c>
    </row>
    <row r="34" spans="1:1" ht="15" customHeight="1" x14ac:dyDescent="0.25">
      <c r="A34" s="6" t="s">
        <v>23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340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341</v>
      </c>
    </row>
    <row r="40" spans="1:1" ht="15" customHeight="1" x14ac:dyDescent="0.25">
      <c r="A40" s="6" t="s">
        <v>23</v>
      </c>
    </row>
    <row r="41" spans="1:1" ht="15" customHeight="1" x14ac:dyDescent="0.25">
      <c r="A41" s="14">
        <v>33990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342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343</v>
      </c>
    </row>
    <row r="46" spans="1:1" ht="15" customHeight="1" x14ac:dyDescent="0.25">
      <c r="A46" s="6" t="s">
        <v>23</v>
      </c>
    </row>
    <row r="47" spans="1:1" ht="15" customHeight="1" x14ac:dyDescent="0.25">
      <c r="A47" s="14">
        <v>1003</v>
      </c>
    </row>
  </sheetData>
  <pageMargins left="0.70866141732283472" right="0.70866141732283472" top="0.74803149606299213" bottom="0.74803149606299213" header="0.31496062992125984" footer="0.31496062992125984"/>
  <pageSetup scale="77" orientation="portrait" horizontalDpi="0" verticalDpi="0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32.140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344</v>
      </c>
      <c r="B1" s="21" t="s">
        <v>34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345</v>
      </c>
      <c r="B3" s="6" t="s">
        <v>346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23</v>
      </c>
      <c r="B4" s="6" t="s">
        <v>24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0</v>
      </c>
      <c r="B5" s="14">
        <v>0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347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348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23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112458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349</v>
      </c>
      <c r="B13" s="25" t="s">
        <v>1</v>
      </c>
      <c r="C13" s="1" t="s">
        <v>1</v>
      </c>
      <c r="D13" s="26" t="s">
        <v>1</v>
      </c>
      <c r="E13" s="1" t="s">
        <v>1</v>
      </c>
      <c r="F13" s="25" t="s">
        <v>1</v>
      </c>
    </row>
    <row r="14" spans="1:6" ht="15" customHeight="1" x14ac:dyDescent="0.25">
      <c r="A14" s="7" t="s">
        <v>1</v>
      </c>
      <c r="B14" s="27" t="s">
        <v>350</v>
      </c>
      <c r="C14" s="1" t="s">
        <v>1</v>
      </c>
      <c r="D14" s="27" t="s">
        <v>351</v>
      </c>
      <c r="E14" s="1" t="s">
        <v>1</v>
      </c>
      <c r="F14" s="1" t="s">
        <v>352</v>
      </c>
    </row>
    <row r="15" spans="1:6" ht="15" customHeight="1" x14ac:dyDescent="0.25">
      <c r="A15" s="7" t="s">
        <v>1</v>
      </c>
      <c r="B15" s="27" t="s">
        <v>1</v>
      </c>
      <c r="C15" s="1" t="s">
        <v>1</v>
      </c>
      <c r="D15" s="27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5" t="s">
        <v>1</v>
      </c>
      <c r="C16" s="1" t="s">
        <v>1</v>
      </c>
      <c r="D16" s="25" t="s">
        <v>1</v>
      </c>
      <c r="E16" s="1" t="s">
        <v>1</v>
      </c>
      <c r="F16" s="25" t="s">
        <v>1</v>
      </c>
    </row>
    <row r="17" spans="1:6" ht="21" customHeight="1" x14ac:dyDescent="0.25">
      <c r="A17" s="7" t="s">
        <v>1</v>
      </c>
      <c r="B17" s="19" t="s">
        <v>353</v>
      </c>
      <c r="C17" s="1" t="s">
        <v>1</v>
      </c>
      <c r="D17" s="19" t="s">
        <v>354</v>
      </c>
      <c r="E17" s="1" t="s">
        <v>1</v>
      </c>
      <c r="F17" s="19" t="s">
        <v>355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C10" sqref="C10:N17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33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8" t="s">
        <v>34</v>
      </c>
      <c r="M3" s="38"/>
      <c r="N3" s="38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5" t="s">
        <v>35</v>
      </c>
      <c r="B5" s="35" t="s">
        <v>36</v>
      </c>
      <c r="C5" s="39" t="s">
        <v>37</v>
      </c>
      <c r="D5" s="39"/>
      <c r="E5" s="39"/>
      <c r="F5" s="39"/>
      <c r="G5" s="40" t="s">
        <v>38</v>
      </c>
      <c r="H5" s="40"/>
      <c r="I5" s="40"/>
      <c r="J5" s="40"/>
      <c r="K5" s="40"/>
      <c r="L5" s="40"/>
      <c r="M5" s="40"/>
      <c r="N5" s="40"/>
    </row>
    <row r="6" spans="1:14" ht="15" customHeight="1" x14ac:dyDescent="0.25">
      <c r="A6" s="35"/>
      <c r="B6" s="35"/>
      <c r="C6" s="39"/>
      <c r="D6" s="39"/>
      <c r="E6" s="39"/>
      <c r="F6" s="39"/>
      <c r="G6" s="35" t="s">
        <v>39</v>
      </c>
      <c r="H6" s="35"/>
      <c r="I6" s="35"/>
      <c r="J6" s="35"/>
      <c r="K6" s="35" t="s">
        <v>40</v>
      </c>
      <c r="L6" s="35"/>
      <c r="M6" s="35"/>
      <c r="N6" s="35"/>
    </row>
    <row r="7" spans="1:14" ht="10.5" customHeight="1" x14ac:dyDescent="0.25">
      <c r="A7" s="35"/>
      <c r="B7" s="35"/>
      <c r="C7" s="35" t="s">
        <v>41</v>
      </c>
      <c r="D7" s="35" t="s">
        <v>42</v>
      </c>
      <c r="E7" s="35" t="s">
        <v>43</v>
      </c>
      <c r="F7" s="35"/>
      <c r="G7" s="35" t="s">
        <v>41</v>
      </c>
      <c r="H7" s="35" t="s">
        <v>42</v>
      </c>
      <c r="I7" s="35" t="s">
        <v>43</v>
      </c>
      <c r="J7" s="35"/>
      <c r="K7" s="35" t="s">
        <v>41</v>
      </c>
      <c r="L7" s="35" t="s">
        <v>42</v>
      </c>
      <c r="M7" s="35" t="s">
        <v>43</v>
      </c>
      <c r="N7" s="35"/>
    </row>
    <row r="8" spans="1:14" ht="55.5" customHeight="1" x14ac:dyDescent="0.25">
      <c r="A8" s="35"/>
      <c r="B8" s="35"/>
      <c r="C8" s="35"/>
      <c r="D8" s="35"/>
      <c r="E8" s="6" t="s">
        <v>44</v>
      </c>
      <c r="F8" s="6" t="s">
        <v>45</v>
      </c>
      <c r="G8" s="35"/>
      <c r="H8" s="35"/>
      <c r="I8" s="6" t="s">
        <v>44</v>
      </c>
      <c r="J8" s="6" t="s">
        <v>45</v>
      </c>
      <c r="K8" s="35"/>
      <c r="L8" s="35"/>
      <c r="M8" s="6" t="s">
        <v>44</v>
      </c>
      <c r="N8" s="6" t="s">
        <v>45</v>
      </c>
    </row>
    <row r="9" spans="1:14" ht="15" customHeight="1" x14ac:dyDescent="0.25">
      <c r="A9" s="6" t="s">
        <v>23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46</v>
      </c>
      <c r="G9" s="6" t="s">
        <v>47</v>
      </c>
      <c r="H9" s="6" t="s">
        <v>48</v>
      </c>
      <c r="I9" s="6" t="s">
        <v>49</v>
      </c>
      <c r="J9" s="6" t="s">
        <v>50</v>
      </c>
      <c r="K9" s="6" t="s">
        <v>51</v>
      </c>
      <c r="L9" s="6" t="s">
        <v>52</v>
      </c>
      <c r="M9" s="6" t="s">
        <v>53</v>
      </c>
      <c r="N9" s="6" t="s">
        <v>54</v>
      </c>
    </row>
    <row r="10" spans="1:14" ht="21" customHeight="1" x14ac:dyDescent="0.25">
      <c r="A10" s="18" t="s">
        <v>55</v>
      </c>
      <c r="B10" s="14" t="s">
        <v>56</v>
      </c>
      <c r="C10" s="14">
        <v>215690</v>
      </c>
      <c r="D10" s="14">
        <v>92238</v>
      </c>
      <c r="E10" s="14">
        <v>85712</v>
      </c>
      <c r="F10" s="14">
        <v>31717</v>
      </c>
      <c r="G10" s="14">
        <v>109578</v>
      </c>
      <c r="H10" s="14">
        <v>46323</v>
      </c>
      <c r="I10" s="14">
        <v>42852</v>
      </c>
      <c r="J10" s="14">
        <v>16036</v>
      </c>
      <c r="K10" s="14">
        <v>106112</v>
      </c>
      <c r="L10" s="14">
        <v>45915</v>
      </c>
      <c r="M10" s="14">
        <v>42860</v>
      </c>
      <c r="N10" s="14">
        <v>15681</v>
      </c>
    </row>
    <row r="11" spans="1:14" ht="21" customHeight="1" x14ac:dyDescent="0.25">
      <c r="A11" s="18" t="s">
        <v>57</v>
      </c>
      <c r="B11" s="14" t="s">
        <v>58</v>
      </c>
      <c r="C11" s="14">
        <v>103228</v>
      </c>
      <c r="D11" s="14">
        <v>52653</v>
      </c>
      <c r="E11" s="14">
        <v>41014</v>
      </c>
      <c r="F11" s="14">
        <v>19262</v>
      </c>
      <c r="G11" s="14">
        <v>51559</v>
      </c>
      <c r="H11" s="14">
        <v>26653</v>
      </c>
      <c r="I11" s="14">
        <v>20294</v>
      </c>
      <c r="J11" s="14">
        <v>8842</v>
      </c>
      <c r="K11" s="14">
        <v>51669</v>
      </c>
      <c r="L11" s="14">
        <v>26000</v>
      </c>
      <c r="M11" s="14">
        <v>20720</v>
      </c>
      <c r="N11" s="14">
        <v>10420</v>
      </c>
    </row>
    <row r="12" spans="1:14" ht="21" customHeight="1" x14ac:dyDescent="0.25">
      <c r="A12" s="18" t="s">
        <v>59</v>
      </c>
      <c r="B12" s="14" t="s">
        <v>60</v>
      </c>
      <c r="C12" s="14">
        <v>261807</v>
      </c>
      <c r="D12" s="14">
        <v>133313</v>
      </c>
      <c r="E12" s="14">
        <v>0</v>
      </c>
      <c r="F12" s="14">
        <v>91524</v>
      </c>
      <c r="G12" s="14">
        <v>126590</v>
      </c>
      <c r="H12" s="14">
        <v>60616</v>
      </c>
      <c r="I12" s="14">
        <v>0</v>
      </c>
      <c r="J12" s="14">
        <v>38780</v>
      </c>
      <c r="K12" s="14">
        <v>135217</v>
      </c>
      <c r="L12" s="14">
        <v>72697</v>
      </c>
      <c r="M12" s="14">
        <v>0</v>
      </c>
      <c r="N12" s="14">
        <v>52744</v>
      </c>
    </row>
    <row r="13" spans="1:14" ht="21" customHeight="1" x14ac:dyDescent="0.25">
      <c r="A13" s="18" t="s">
        <v>61</v>
      </c>
      <c r="B13" s="14" t="s">
        <v>62</v>
      </c>
      <c r="C13" s="14">
        <v>89123</v>
      </c>
      <c r="D13" s="14">
        <v>40740</v>
      </c>
      <c r="E13" s="14">
        <v>0</v>
      </c>
      <c r="F13" s="14">
        <v>39077</v>
      </c>
      <c r="G13" s="14">
        <v>41032</v>
      </c>
      <c r="H13" s="14">
        <v>17494</v>
      </c>
      <c r="I13" s="14">
        <v>0</v>
      </c>
      <c r="J13" s="14">
        <v>16327</v>
      </c>
      <c r="K13" s="14">
        <v>48091</v>
      </c>
      <c r="L13" s="14">
        <v>23246</v>
      </c>
      <c r="M13" s="14">
        <v>0</v>
      </c>
      <c r="N13" s="14">
        <v>22750</v>
      </c>
    </row>
    <row r="14" spans="1:14" ht="21" customHeight="1" x14ac:dyDescent="0.25">
      <c r="A14" s="18" t="s">
        <v>63</v>
      </c>
      <c r="B14" s="14" t="s">
        <v>64</v>
      </c>
      <c r="C14" s="14">
        <v>101469</v>
      </c>
      <c r="D14" s="14">
        <v>41768</v>
      </c>
      <c r="E14" s="14">
        <v>0</v>
      </c>
      <c r="F14" s="14">
        <v>43473</v>
      </c>
      <c r="G14" s="14">
        <v>43747</v>
      </c>
      <c r="H14" s="14">
        <v>17442</v>
      </c>
      <c r="I14" s="14">
        <v>0</v>
      </c>
      <c r="J14" s="14">
        <v>17617</v>
      </c>
      <c r="K14" s="14">
        <v>57722</v>
      </c>
      <c r="L14" s="3">
        <v>24326</v>
      </c>
      <c r="M14" s="3">
        <v>0</v>
      </c>
      <c r="N14" s="3">
        <v>25856</v>
      </c>
    </row>
    <row r="15" spans="1:14" ht="21" customHeight="1" x14ac:dyDescent="0.25">
      <c r="A15" s="18" t="s">
        <v>65</v>
      </c>
      <c r="B15" s="14" t="s">
        <v>66</v>
      </c>
      <c r="C15" s="14">
        <v>162130</v>
      </c>
      <c r="D15" s="14">
        <v>61591</v>
      </c>
      <c r="E15" s="14">
        <v>0</v>
      </c>
      <c r="F15" s="14">
        <v>68793</v>
      </c>
      <c r="G15" s="14">
        <v>61903</v>
      </c>
      <c r="H15" s="14">
        <v>23559</v>
      </c>
      <c r="I15" s="14">
        <v>0</v>
      </c>
      <c r="J15" s="14">
        <v>25573</v>
      </c>
      <c r="K15" s="14">
        <v>100227</v>
      </c>
      <c r="L15" s="3">
        <v>38032</v>
      </c>
      <c r="M15" s="3">
        <v>0</v>
      </c>
      <c r="N15" s="3">
        <v>43220</v>
      </c>
    </row>
    <row r="16" spans="1:14" ht="21" customHeight="1" x14ac:dyDescent="0.25">
      <c r="A16" s="18" t="s">
        <v>67</v>
      </c>
      <c r="B16" s="14" t="s">
        <v>68</v>
      </c>
      <c r="C16" s="14">
        <v>93786</v>
      </c>
      <c r="D16" s="14">
        <v>34239</v>
      </c>
      <c r="E16" s="14">
        <v>0</v>
      </c>
      <c r="F16" s="14">
        <v>36347</v>
      </c>
      <c r="G16" s="14">
        <v>25146</v>
      </c>
      <c r="H16" s="14">
        <v>10903</v>
      </c>
      <c r="I16" s="14">
        <v>0</v>
      </c>
      <c r="J16" s="14">
        <v>11136</v>
      </c>
      <c r="K16" s="14">
        <v>68640</v>
      </c>
      <c r="L16" s="3">
        <v>23336</v>
      </c>
      <c r="M16" s="3">
        <v>0</v>
      </c>
      <c r="N16" s="3">
        <v>25211</v>
      </c>
    </row>
    <row r="17" spans="1:14" ht="21" customHeight="1" x14ac:dyDescent="0.25">
      <c r="A17" s="18" t="s">
        <v>69</v>
      </c>
      <c r="B17" s="14" t="s">
        <v>70</v>
      </c>
      <c r="C17" s="14">
        <v>1027233</v>
      </c>
      <c r="D17" s="14">
        <v>456542</v>
      </c>
      <c r="E17" s="14">
        <v>126726</v>
      </c>
      <c r="F17" s="14">
        <v>330193</v>
      </c>
      <c r="G17" s="14">
        <v>459555</v>
      </c>
      <c r="H17" s="14">
        <v>202990</v>
      </c>
      <c r="I17" s="14">
        <v>63146</v>
      </c>
      <c r="J17" s="14">
        <v>134311</v>
      </c>
      <c r="K17" s="14">
        <v>567678</v>
      </c>
      <c r="L17" s="14">
        <v>253552</v>
      </c>
      <c r="M17" s="14">
        <v>63580</v>
      </c>
      <c r="N17" s="14">
        <v>195882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I7:J7"/>
    <mergeCell ref="K7:K8"/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  <mergeCell ref="H7:H8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71</v>
      </c>
      <c r="B1" s="1" t="s">
        <v>1</v>
      </c>
      <c r="C1" s="1" t="s">
        <v>1</v>
      </c>
      <c r="D1" s="38" t="s">
        <v>34</v>
      </c>
      <c r="E1" s="38"/>
      <c r="F1" s="38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40" t="s">
        <v>72</v>
      </c>
      <c r="B3" s="40"/>
      <c r="C3" s="40"/>
      <c r="D3" s="40"/>
      <c r="E3" s="40"/>
      <c r="F3" s="40"/>
    </row>
    <row r="4" spans="1:6" ht="10.5" customHeight="1" x14ac:dyDescent="0.25">
      <c r="A4" s="35" t="s">
        <v>73</v>
      </c>
      <c r="B4" s="35" t="s">
        <v>38</v>
      </c>
      <c r="C4" s="35"/>
      <c r="D4" s="35" t="s">
        <v>74</v>
      </c>
      <c r="E4" s="35" t="s">
        <v>38</v>
      </c>
      <c r="F4" s="35"/>
    </row>
    <row r="5" spans="1:6" ht="37.5" customHeight="1" x14ac:dyDescent="0.25">
      <c r="A5" s="35"/>
      <c r="B5" s="6" t="s">
        <v>75</v>
      </c>
      <c r="C5" s="6" t="s">
        <v>76</v>
      </c>
      <c r="D5" s="35"/>
      <c r="E5" s="6" t="s">
        <v>75</v>
      </c>
      <c r="F5" s="6" t="s">
        <v>76</v>
      </c>
    </row>
    <row r="6" spans="1:6" ht="15" customHeight="1" x14ac:dyDescent="0.25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46</v>
      </c>
    </row>
    <row r="7" spans="1:6" ht="58.5" customHeight="1" x14ac:dyDescent="0.25">
      <c r="A7" s="20">
        <f>B7+C7</f>
        <v>199197</v>
      </c>
      <c r="B7" s="20">
        <f>'1000'!N10+'1000'!N11+'1000'!N12+'1000'!N13</f>
        <v>101595</v>
      </c>
      <c r="C7" s="20">
        <f>'1000'!J10+'1000'!J11+'1000'!J12+'1000'!J13+'1000'!J14</f>
        <v>97602</v>
      </c>
      <c r="D7" s="20">
        <f>E7+F7</f>
        <v>126726</v>
      </c>
      <c r="E7" s="20">
        <f>'1000'!M10+'1000'!M11+'1000'!M12+'1000'!M13</f>
        <v>63580</v>
      </c>
      <c r="F7" s="20">
        <f>'1000'!I10+'1000'!I11+'1000'!I12+'1000'!I13+'1000'!I14</f>
        <v>63146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12" workbookViewId="0">
      <selection activeCell="C7" sqref="C7:F28"/>
    </sheetView>
  </sheetViews>
  <sheetFormatPr defaultRowHeight="15" x14ac:dyDescent="0.25"/>
  <cols>
    <col min="1" max="1" width="39.42578125" customWidth="1"/>
    <col min="2" max="2" width="4.140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7" t="s">
        <v>77</v>
      </c>
      <c r="B1" s="37"/>
      <c r="C1" s="37"/>
      <c r="D1" s="37"/>
      <c r="E1" s="37"/>
      <c r="F1" s="37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78</v>
      </c>
      <c r="B3" s="1" t="s">
        <v>1</v>
      </c>
      <c r="C3" s="1" t="s">
        <v>1</v>
      </c>
      <c r="D3" s="1" t="s">
        <v>1</v>
      </c>
      <c r="E3" s="41" t="s">
        <v>79</v>
      </c>
      <c r="F3" s="41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80</v>
      </c>
      <c r="B5" s="22" t="s">
        <v>36</v>
      </c>
      <c r="C5" s="17" t="s">
        <v>81</v>
      </c>
      <c r="D5" s="6" t="s">
        <v>82</v>
      </c>
      <c r="E5" s="6" t="s">
        <v>83</v>
      </c>
      <c r="F5" s="22" t="s">
        <v>84</v>
      </c>
    </row>
    <row r="6" spans="1:6" ht="15" customHeight="1" x14ac:dyDescent="0.25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46</v>
      </c>
    </row>
    <row r="7" spans="1:6" ht="21" customHeight="1" x14ac:dyDescent="0.25">
      <c r="A7" s="18" t="s">
        <v>85</v>
      </c>
      <c r="B7" s="14" t="s">
        <v>56</v>
      </c>
      <c r="C7" s="14">
        <v>456919</v>
      </c>
      <c r="D7" s="14" t="s">
        <v>86</v>
      </c>
      <c r="E7" s="14">
        <v>0</v>
      </c>
      <c r="F7" s="14">
        <v>137753</v>
      </c>
    </row>
    <row r="8" spans="1:6" ht="31.5" customHeight="1" x14ac:dyDescent="0.25">
      <c r="A8" s="18" t="s">
        <v>87</v>
      </c>
      <c r="B8" s="14" t="s">
        <v>58</v>
      </c>
      <c r="C8" s="14">
        <v>456919</v>
      </c>
      <c r="D8" s="14">
        <v>0</v>
      </c>
      <c r="E8" s="14">
        <v>0</v>
      </c>
      <c r="F8" s="14">
        <v>130881</v>
      </c>
    </row>
    <row r="9" spans="1:6" ht="21" customHeight="1" x14ac:dyDescent="0.25">
      <c r="A9" s="18" t="s">
        <v>88</v>
      </c>
      <c r="B9" s="14" t="s">
        <v>60</v>
      </c>
      <c r="C9" s="14">
        <v>456919</v>
      </c>
      <c r="D9" s="14">
        <v>0</v>
      </c>
      <c r="E9" s="14">
        <v>0</v>
      </c>
      <c r="F9" s="14">
        <v>89684</v>
      </c>
    </row>
    <row r="10" spans="1:6" ht="21" customHeight="1" x14ac:dyDescent="0.25">
      <c r="A10" s="18" t="s">
        <v>89</v>
      </c>
      <c r="B10" s="14" t="s">
        <v>62</v>
      </c>
      <c r="C10" s="14">
        <v>435594</v>
      </c>
      <c r="D10" s="14">
        <v>21325</v>
      </c>
      <c r="E10" s="14">
        <v>0</v>
      </c>
      <c r="F10" s="14">
        <v>92767</v>
      </c>
    </row>
    <row r="11" spans="1:6" ht="21" customHeight="1" x14ac:dyDescent="0.25">
      <c r="A11" s="18" t="s">
        <v>90</v>
      </c>
      <c r="B11" s="14" t="s">
        <v>64</v>
      </c>
      <c r="C11" s="14">
        <v>435607</v>
      </c>
      <c r="D11" s="14">
        <v>21312</v>
      </c>
      <c r="E11" s="14">
        <v>0</v>
      </c>
      <c r="F11" s="14">
        <v>54615</v>
      </c>
    </row>
    <row r="12" spans="1:6" ht="21" customHeight="1" x14ac:dyDescent="0.25">
      <c r="A12" s="18" t="s">
        <v>91</v>
      </c>
      <c r="B12" s="14" t="s">
        <v>66</v>
      </c>
      <c r="C12" s="14">
        <f>'1000'!E10+'1000'!E11+'1000'!F10+'1000'!F11</f>
        <v>177705</v>
      </c>
      <c r="D12" s="14">
        <v>0</v>
      </c>
      <c r="E12" s="14">
        <v>0</v>
      </c>
      <c r="F12" s="14">
        <v>18772</v>
      </c>
    </row>
    <row r="13" spans="1:6" ht="21" customHeight="1" x14ac:dyDescent="0.25">
      <c r="A13" s="18" t="s">
        <v>92</v>
      </c>
      <c r="B13" s="14" t="s">
        <v>68</v>
      </c>
      <c r="C13" s="14">
        <f>'1000'!F12+'1000'!F13+'1000'!F14</f>
        <v>174074</v>
      </c>
      <c r="D13" s="14">
        <v>0</v>
      </c>
      <c r="E13" s="14">
        <v>0</v>
      </c>
      <c r="F13" s="14">
        <v>45397</v>
      </c>
    </row>
    <row r="14" spans="1:6" ht="21" customHeight="1" x14ac:dyDescent="0.25">
      <c r="A14" s="18" t="s">
        <v>93</v>
      </c>
      <c r="B14" s="14" t="s">
        <v>70</v>
      </c>
      <c r="C14" s="14">
        <v>365542</v>
      </c>
      <c r="D14" s="14">
        <v>91232</v>
      </c>
      <c r="E14" s="14">
        <v>145</v>
      </c>
      <c r="F14" s="14">
        <v>32439</v>
      </c>
    </row>
    <row r="15" spans="1:6" ht="21" customHeight="1" x14ac:dyDescent="0.25">
      <c r="A15" s="18" t="s">
        <v>94</v>
      </c>
      <c r="B15" s="14" t="s">
        <v>95</v>
      </c>
      <c r="C15" s="14">
        <v>325808</v>
      </c>
      <c r="D15" s="14">
        <v>21075</v>
      </c>
      <c r="E15" s="14">
        <v>2</v>
      </c>
      <c r="F15" s="14">
        <v>83777</v>
      </c>
    </row>
    <row r="16" spans="1:6" ht="21" customHeight="1" x14ac:dyDescent="0.25">
      <c r="A16" s="18" t="s">
        <v>96</v>
      </c>
      <c r="B16" s="14" t="s">
        <v>50</v>
      </c>
      <c r="C16" s="14">
        <v>270591</v>
      </c>
      <c r="D16" s="14">
        <v>8620</v>
      </c>
      <c r="E16" s="14">
        <v>3</v>
      </c>
      <c r="F16" s="14">
        <v>44918</v>
      </c>
    </row>
    <row r="17" spans="1:6" ht="21" customHeight="1" x14ac:dyDescent="0.25">
      <c r="A17" s="18" t="s">
        <v>97</v>
      </c>
      <c r="B17" s="14" t="s">
        <v>51</v>
      </c>
      <c r="C17" s="14">
        <v>234892</v>
      </c>
      <c r="D17" s="14">
        <v>24531</v>
      </c>
      <c r="E17" s="14">
        <v>39</v>
      </c>
      <c r="F17" s="14">
        <v>4826</v>
      </c>
    </row>
    <row r="18" spans="1:6" ht="63" customHeight="1" x14ac:dyDescent="0.25">
      <c r="A18" s="18" t="s">
        <v>98</v>
      </c>
      <c r="B18" s="14" t="s">
        <v>52</v>
      </c>
      <c r="C18" s="14">
        <v>96051</v>
      </c>
      <c r="D18" s="14">
        <v>7268</v>
      </c>
      <c r="E18" s="14">
        <v>92</v>
      </c>
      <c r="F18" s="14">
        <v>3695</v>
      </c>
    </row>
    <row r="19" spans="1:6" ht="21" customHeight="1" x14ac:dyDescent="0.25">
      <c r="A19" s="18" t="s">
        <v>99</v>
      </c>
      <c r="B19" s="14" t="s">
        <v>53</v>
      </c>
      <c r="C19" s="14">
        <v>74168</v>
      </c>
      <c r="D19" s="14">
        <v>19262</v>
      </c>
      <c r="E19" s="14">
        <v>30</v>
      </c>
      <c r="F19" s="14">
        <v>22934</v>
      </c>
    </row>
    <row r="20" spans="1:6" ht="21" customHeight="1" x14ac:dyDescent="0.25">
      <c r="A20" s="18" t="s">
        <v>100</v>
      </c>
      <c r="B20" s="14" t="s">
        <v>54</v>
      </c>
      <c r="C20" s="14">
        <v>130826</v>
      </c>
      <c r="D20" s="14">
        <v>9969</v>
      </c>
      <c r="E20" s="14">
        <v>39</v>
      </c>
      <c r="F20" s="14">
        <v>10233</v>
      </c>
    </row>
    <row r="21" spans="1:6" ht="21" customHeight="1" x14ac:dyDescent="0.25">
      <c r="A21" s="18" t="s">
        <v>101</v>
      </c>
      <c r="B21" s="14" t="s">
        <v>102</v>
      </c>
      <c r="C21" s="14">
        <v>14593</v>
      </c>
      <c r="D21" s="14">
        <v>1937</v>
      </c>
      <c r="E21" s="14">
        <v>3</v>
      </c>
      <c r="F21" s="14">
        <v>1218</v>
      </c>
    </row>
    <row r="22" spans="1:6" ht="21" customHeight="1" x14ac:dyDescent="0.25">
      <c r="A22" s="18" t="s">
        <v>103</v>
      </c>
      <c r="B22" s="14" t="s">
        <v>104</v>
      </c>
      <c r="C22" s="14">
        <v>8027</v>
      </c>
      <c r="D22" s="14">
        <v>487</v>
      </c>
      <c r="E22" s="14">
        <v>385</v>
      </c>
      <c r="F22" s="14">
        <v>923</v>
      </c>
    </row>
    <row r="23" spans="1:6" ht="21" customHeight="1" x14ac:dyDescent="0.25">
      <c r="A23" s="18" t="s">
        <v>105</v>
      </c>
      <c r="B23" s="14" t="s">
        <v>106</v>
      </c>
      <c r="C23" s="14">
        <v>261149</v>
      </c>
      <c r="D23" s="14">
        <v>18064</v>
      </c>
      <c r="E23" s="14">
        <v>1</v>
      </c>
      <c r="F23" s="14">
        <v>55536</v>
      </c>
    </row>
    <row r="24" spans="1:6" ht="21" customHeight="1" x14ac:dyDescent="0.25">
      <c r="A24" s="18" t="s">
        <v>107</v>
      </c>
      <c r="B24" s="14" t="s">
        <v>108</v>
      </c>
      <c r="C24" s="14">
        <v>330193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109</v>
      </c>
      <c r="B25" s="14" t="s">
        <v>110</v>
      </c>
      <c r="C25" s="14">
        <f>'1000'!E17</f>
        <v>126726</v>
      </c>
      <c r="D25" s="14" t="s">
        <v>86</v>
      </c>
      <c r="E25" s="14">
        <v>0</v>
      </c>
      <c r="F25" s="14">
        <v>27000</v>
      </c>
    </row>
    <row r="26" spans="1:6" ht="42" customHeight="1" x14ac:dyDescent="0.25">
      <c r="A26" s="18" t="s">
        <v>111</v>
      </c>
      <c r="B26" s="14" t="s">
        <v>112</v>
      </c>
      <c r="C26" s="14">
        <f>'1000'!F10+'1000'!F11</f>
        <v>50979</v>
      </c>
      <c r="D26" s="14" t="s">
        <v>86</v>
      </c>
      <c r="E26" s="14">
        <v>0</v>
      </c>
      <c r="F26" s="14">
        <v>8215</v>
      </c>
    </row>
    <row r="27" spans="1:6" ht="31.5" customHeight="1" x14ac:dyDescent="0.25">
      <c r="A27" s="18" t="s">
        <v>113</v>
      </c>
      <c r="B27" s="14" t="s">
        <v>114</v>
      </c>
      <c r="C27" s="14">
        <f>'1000'!F12+'1000'!F13+'1000'!F14+'1000'!F15+'1000'!F16</f>
        <v>279214</v>
      </c>
      <c r="D27" s="14" t="s">
        <v>86</v>
      </c>
      <c r="E27" s="14">
        <v>0</v>
      </c>
      <c r="F27" s="14">
        <v>106014</v>
      </c>
    </row>
    <row r="28" spans="1:6" ht="52.5" customHeight="1" x14ac:dyDescent="0.25">
      <c r="A28" s="18" t="s">
        <v>115</v>
      </c>
      <c r="B28" s="14" t="s">
        <v>116</v>
      </c>
      <c r="C28" s="14">
        <f>C25+C26+C27</f>
        <v>456919</v>
      </c>
      <c r="D28" s="14" t="s">
        <v>86</v>
      </c>
      <c r="E28" s="14">
        <v>0</v>
      </c>
      <c r="F28" s="14">
        <v>13640</v>
      </c>
    </row>
  </sheetData>
  <mergeCells count="2">
    <mergeCell ref="A1:F1"/>
    <mergeCell ref="E3:F3"/>
  </mergeCells>
  <pageMargins left="0.70866141732283472" right="0.70866141732283472" top="0.74803149606299213" bottom="0.74803149606299213" header="0.31496062992125984" footer="0.31496062992125984"/>
  <pageSetup scale="90" orientation="portrait" horizontalDpi="0" verticalDpi="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117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118</v>
      </c>
    </row>
    <row r="4" spans="1:1" ht="15" customHeight="1" x14ac:dyDescent="0.25">
      <c r="A4" s="6" t="s">
        <v>23</v>
      </c>
    </row>
    <row r="5" spans="1:1" ht="15" customHeight="1" x14ac:dyDescent="0.25">
      <c r="A5" s="14">
        <v>80165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6" workbookViewId="0">
      <selection activeCell="C8" sqref="C8:G26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7" t="s">
        <v>119</v>
      </c>
      <c r="B1" s="37"/>
      <c r="C1" s="37"/>
      <c r="D1" s="37"/>
      <c r="E1" s="37"/>
      <c r="F1" s="37"/>
      <c r="G1" s="37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120</v>
      </c>
      <c r="B3" s="1" t="s">
        <v>1</v>
      </c>
      <c r="C3" s="1" t="s">
        <v>1</v>
      </c>
      <c r="D3" s="1" t="s">
        <v>1</v>
      </c>
      <c r="E3" s="1" t="s">
        <v>1</v>
      </c>
      <c r="F3" s="41" t="s">
        <v>79</v>
      </c>
      <c r="G3" s="41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2" t="s">
        <v>121</v>
      </c>
      <c r="B5" s="42" t="s">
        <v>36</v>
      </c>
      <c r="C5" s="42" t="s">
        <v>122</v>
      </c>
      <c r="D5" s="40" t="s">
        <v>123</v>
      </c>
      <c r="E5" s="40"/>
      <c r="F5" s="42" t="s">
        <v>83</v>
      </c>
      <c r="G5" s="42" t="s">
        <v>124</v>
      </c>
    </row>
    <row r="6" spans="1:7" ht="51.75" customHeight="1" x14ac:dyDescent="0.25">
      <c r="A6" s="42"/>
      <c r="B6" s="42"/>
      <c r="C6" s="42"/>
      <c r="D6" s="6" t="s">
        <v>125</v>
      </c>
      <c r="E6" s="6" t="s">
        <v>126</v>
      </c>
      <c r="F6" s="42"/>
      <c r="G6" s="42"/>
    </row>
    <row r="7" spans="1:7" ht="15" customHeight="1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46</v>
      </c>
      <c r="G7" s="6" t="s">
        <v>47</v>
      </c>
    </row>
    <row r="8" spans="1:7" ht="15" customHeight="1" x14ac:dyDescent="0.25">
      <c r="A8" s="18" t="s">
        <v>127</v>
      </c>
      <c r="B8" s="14" t="s">
        <v>56</v>
      </c>
      <c r="C8" s="14">
        <v>3434</v>
      </c>
      <c r="D8" s="14">
        <v>2999</v>
      </c>
      <c r="E8" s="14">
        <v>435</v>
      </c>
      <c r="F8" s="14">
        <v>0</v>
      </c>
      <c r="G8" s="14">
        <v>1326</v>
      </c>
    </row>
    <row r="9" spans="1:7" ht="15" customHeight="1" x14ac:dyDescent="0.25">
      <c r="A9" s="18" t="s">
        <v>128</v>
      </c>
      <c r="B9" s="14" t="s">
        <v>58</v>
      </c>
      <c r="C9" s="14">
        <v>3016</v>
      </c>
      <c r="D9" s="14">
        <v>2709</v>
      </c>
      <c r="E9" s="14">
        <v>306</v>
      </c>
      <c r="F9" s="14">
        <v>1</v>
      </c>
      <c r="G9" s="14">
        <v>728</v>
      </c>
    </row>
    <row r="10" spans="1:7" ht="11.25" customHeight="1" x14ac:dyDescent="0.25">
      <c r="A10" s="18" t="s">
        <v>129</v>
      </c>
      <c r="B10" s="14" t="s">
        <v>60</v>
      </c>
      <c r="C10" s="14">
        <v>1755</v>
      </c>
      <c r="D10" s="14">
        <v>1572</v>
      </c>
      <c r="E10" s="14">
        <v>183</v>
      </c>
      <c r="F10" s="14">
        <v>0</v>
      </c>
      <c r="G10" s="14">
        <v>415</v>
      </c>
    </row>
    <row r="11" spans="1:7" ht="24" customHeight="1" x14ac:dyDescent="0.25">
      <c r="A11" s="18" t="s">
        <v>130</v>
      </c>
      <c r="B11" s="14" t="s">
        <v>62</v>
      </c>
      <c r="C11" s="14">
        <v>8423</v>
      </c>
      <c r="D11" s="14">
        <v>7562</v>
      </c>
      <c r="E11" s="14">
        <v>858</v>
      </c>
      <c r="F11" s="14">
        <v>3</v>
      </c>
      <c r="G11" s="14">
        <v>1031</v>
      </c>
    </row>
    <row r="12" spans="1:7" ht="15" customHeight="1" x14ac:dyDescent="0.25">
      <c r="A12" s="18" t="s">
        <v>131</v>
      </c>
      <c r="B12" s="14" t="s">
        <v>64</v>
      </c>
      <c r="C12" s="14">
        <v>1223</v>
      </c>
      <c r="D12" s="14">
        <v>948</v>
      </c>
      <c r="E12" s="14">
        <v>263</v>
      </c>
      <c r="F12" s="14">
        <v>12</v>
      </c>
      <c r="G12" s="14">
        <v>363</v>
      </c>
    </row>
    <row r="13" spans="1:7" ht="15" customHeight="1" x14ac:dyDescent="0.25">
      <c r="A13" s="18" t="s">
        <v>103</v>
      </c>
      <c r="B13" s="14" t="s">
        <v>66</v>
      </c>
      <c r="C13" s="14">
        <v>1984</v>
      </c>
      <c r="D13" s="14">
        <v>1530</v>
      </c>
      <c r="E13" s="14">
        <v>454</v>
      </c>
      <c r="F13" s="14">
        <v>0</v>
      </c>
      <c r="G13" s="14">
        <v>706</v>
      </c>
    </row>
    <row r="14" spans="1:7" ht="15" customHeight="1" x14ac:dyDescent="0.25">
      <c r="A14" s="18" t="s">
        <v>132</v>
      </c>
      <c r="B14" s="14" t="s">
        <v>68</v>
      </c>
      <c r="C14" s="14">
        <v>9546</v>
      </c>
      <c r="D14" s="14">
        <v>7982</v>
      </c>
      <c r="E14" s="14">
        <v>1564</v>
      </c>
      <c r="F14" s="14">
        <v>0</v>
      </c>
      <c r="G14" s="14">
        <v>2589</v>
      </c>
    </row>
    <row r="15" spans="1:7" ht="15" customHeight="1" x14ac:dyDescent="0.25">
      <c r="A15" s="18" t="s">
        <v>133</v>
      </c>
      <c r="B15" s="14" t="s">
        <v>70</v>
      </c>
      <c r="C15" s="14">
        <v>7237</v>
      </c>
      <c r="D15" s="14">
        <v>5987</v>
      </c>
      <c r="E15" s="14">
        <v>1250</v>
      </c>
      <c r="F15" s="14">
        <v>0</v>
      </c>
      <c r="G15" s="14">
        <v>1985</v>
      </c>
    </row>
    <row r="16" spans="1:7" ht="15" customHeight="1" x14ac:dyDescent="0.25">
      <c r="A16" s="18" t="s">
        <v>134</v>
      </c>
      <c r="B16" s="14" t="s">
        <v>95</v>
      </c>
      <c r="C16" s="14">
        <v>16017</v>
      </c>
      <c r="D16" s="14">
        <v>14735</v>
      </c>
      <c r="E16" s="14">
        <v>1278</v>
      </c>
      <c r="F16" s="14">
        <v>4</v>
      </c>
      <c r="G16" s="14">
        <v>2187</v>
      </c>
    </row>
    <row r="17" spans="1:7" ht="15" customHeight="1" x14ac:dyDescent="0.25">
      <c r="A17" s="18" t="s">
        <v>135</v>
      </c>
      <c r="B17" s="14" t="s">
        <v>50</v>
      </c>
      <c r="C17" s="14">
        <v>6457</v>
      </c>
      <c r="D17" s="14">
        <v>4907</v>
      </c>
      <c r="E17" s="14">
        <v>1549</v>
      </c>
      <c r="F17" s="14">
        <v>1</v>
      </c>
      <c r="G17" s="14">
        <v>1405</v>
      </c>
    </row>
    <row r="18" spans="1:7" ht="15" customHeight="1" x14ac:dyDescent="0.25">
      <c r="A18" s="18" t="s">
        <v>136</v>
      </c>
      <c r="B18" s="14" t="s">
        <v>51</v>
      </c>
      <c r="C18" s="14">
        <v>935</v>
      </c>
      <c r="D18" s="14">
        <v>776</v>
      </c>
      <c r="E18" s="14">
        <v>159</v>
      </c>
      <c r="F18" s="14">
        <v>0</v>
      </c>
      <c r="G18" s="14">
        <v>307</v>
      </c>
    </row>
    <row r="19" spans="1:7" ht="15" customHeight="1" x14ac:dyDescent="0.25">
      <c r="A19" s="18" t="s">
        <v>137</v>
      </c>
      <c r="B19" s="14" t="s">
        <v>52</v>
      </c>
      <c r="C19" s="14">
        <v>5579</v>
      </c>
      <c r="D19" s="14">
        <v>5341</v>
      </c>
      <c r="E19" s="14">
        <v>237</v>
      </c>
      <c r="F19" s="14">
        <v>1</v>
      </c>
      <c r="G19" s="14">
        <v>581</v>
      </c>
    </row>
    <row r="20" spans="1:7" ht="21" customHeight="1" x14ac:dyDescent="0.25">
      <c r="A20" s="18" t="s">
        <v>138</v>
      </c>
      <c r="B20" s="14" t="s">
        <v>53</v>
      </c>
      <c r="C20" s="14">
        <v>99401</v>
      </c>
      <c r="D20" s="14">
        <v>99280</v>
      </c>
      <c r="E20" s="14">
        <v>0</v>
      </c>
      <c r="F20" s="14">
        <v>121</v>
      </c>
      <c r="G20" s="14">
        <v>8202</v>
      </c>
    </row>
    <row r="21" spans="1:7" ht="45" customHeight="1" x14ac:dyDescent="0.25">
      <c r="A21" s="18" t="s">
        <v>139</v>
      </c>
      <c r="B21" s="14" t="s">
        <v>140</v>
      </c>
      <c r="C21" s="14">
        <v>32561</v>
      </c>
      <c r="D21" s="14">
        <v>32454</v>
      </c>
      <c r="E21" s="14">
        <v>0</v>
      </c>
      <c r="F21" s="14">
        <v>107</v>
      </c>
      <c r="G21" s="14" t="s">
        <v>86</v>
      </c>
    </row>
    <row r="22" spans="1:7" ht="31.5" customHeight="1" x14ac:dyDescent="0.25">
      <c r="A22" s="18" t="s">
        <v>141</v>
      </c>
      <c r="B22" s="14" t="s">
        <v>142</v>
      </c>
      <c r="C22" s="14">
        <v>2874</v>
      </c>
      <c r="D22" s="14">
        <v>2874</v>
      </c>
      <c r="E22" s="14">
        <v>0</v>
      </c>
      <c r="F22" s="14">
        <v>0</v>
      </c>
      <c r="G22" s="14" t="s">
        <v>86</v>
      </c>
    </row>
    <row r="23" spans="1:7" ht="25.5" customHeight="1" x14ac:dyDescent="0.25">
      <c r="A23" s="18" t="s">
        <v>143</v>
      </c>
      <c r="B23" s="14" t="s">
        <v>144</v>
      </c>
      <c r="C23" s="14">
        <v>14801</v>
      </c>
      <c r="D23" s="14">
        <v>14801</v>
      </c>
      <c r="E23" s="14">
        <v>0</v>
      </c>
      <c r="F23" s="14">
        <v>0</v>
      </c>
      <c r="G23" s="14" t="s">
        <v>86</v>
      </c>
    </row>
    <row r="24" spans="1:7" ht="74.25" customHeight="1" x14ac:dyDescent="0.25">
      <c r="A24" s="18" t="s">
        <v>145</v>
      </c>
      <c r="B24" s="14" t="s">
        <v>146</v>
      </c>
      <c r="C24" s="14">
        <v>49165</v>
      </c>
      <c r="D24" s="14">
        <v>49151</v>
      </c>
      <c r="E24" s="14">
        <v>0</v>
      </c>
      <c r="F24" s="14">
        <v>14</v>
      </c>
      <c r="G24" s="14" t="s">
        <v>86</v>
      </c>
    </row>
    <row r="25" spans="1:7" ht="21" customHeight="1" x14ac:dyDescent="0.25">
      <c r="A25" s="18" t="s">
        <v>147</v>
      </c>
      <c r="B25" s="14" t="s">
        <v>54</v>
      </c>
      <c r="C25" s="14">
        <v>63555</v>
      </c>
      <c r="D25" s="14">
        <v>63555</v>
      </c>
      <c r="E25" s="14">
        <v>0</v>
      </c>
      <c r="F25" s="14">
        <v>0</v>
      </c>
      <c r="G25" s="14">
        <v>20622</v>
      </c>
    </row>
    <row r="26" spans="1:7" ht="23.25" customHeight="1" x14ac:dyDescent="0.25">
      <c r="A26" s="18" t="s">
        <v>148</v>
      </c>
      <c r="B26" s="14" t="s">
        <v>102</v>
      </c>
      <c r="C26" s="14">
        <v>2542</v>
      </c>
      <c r="D26" s="14">
        <v>2511</v>
      </c>
      <c r="E26" s="14">
        <v>31</v>
      </c>
      <c r="F26" s="14">
        <v>0</v>
      </c>
      <c r="G26" s="14">
        <v>547</v>
      </c>
    </row>
    <row r="27" spans="1:7" ht="15" customHeight="1" x14ac:dyDescent="0.25">
      <c r="A27" s="23" t="s">
        <v>149</v>
      </c>
      <c r="B27" s="14" t="s">
        <v>104</v>
      </c>
      <c r="C27" s="14">
        <v>377</v>
      </c>
      <c r="D27" s="14">
        <v>321</v>
      </c>
      <c r="E27" s="14">
        <v>53</v>
      </c>
      <c r="F27" s="14">
        <v>3</v>
      </c>
      <c r="G27" s="14">
        <v>127</v>
      </c>
    </row>
    <row r="28" spans="1:7" ht="15" customHeight="1" x14ac:dyDescent="0.25">
      <c r="A28" s="23" t="s">
        <v>150</v>
      </c>
      <c r="B28" s="14" t="s">
        <v>106</v>
      </c>
      <c r="C28" s="14">
        <v>1754</v>
      </c>
      <c r="D28" s="14">
        <v>1524</v>
      </c>
      <c r="E28" s="14">
        <v>200</v>
      </c>
      <c r="F28" s="14">
        <v>30</v>
      </c>
      <c r="G28" s="14">
        <v>593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151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152</v>
      </c>
    </row>
    <row r="4" spans="1:1" ht="15" customHeight="1" x14ac:dyDescent="0.25">
      <c r="A4" s="6" t="s">
        <v>23</v>
      </c>
    </row>
    <row r="5" spans="1:1" ht="15" customHeight="1" x14ac:dyDescent="0.25">
      <c r="A5" s="14">
        <v>63555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153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154</v>
      </c>
    </row>
    <row r="10" spans="1:1" ht="15" customHeight="1" x14ac:dyDescent="0.25">
      <c r="A10" s="6" t="s">
        <v>23</v>
      </c>
    </row>
    <row r="11" spans="1:1" ht="15" customHeight="1" x14ac:dyDescent="0.25">
      <c r="A11" s="14">
        <v>15776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155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156</v>
      </c>
    </row>
    <row r="16" spans="1:1" ht="15" customHeight="1" x14ac:dyDescent="0.25">
      <c r="A16" s="6" t="s">
        <v>23</v>
      </c>
    </row>
    <row r="17" spans="1:1" ht="15" customHeight="1" x14ac:dyDescent="0.25">
      <c r="A17" s="14">
        <v>834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9" workbookViewId="0">
      <selection activeCell="D10" sqref="D10:L27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7" t="s">
        <v>356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157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1" t="s">
        <v>34</v>
      </c>
      <c r="K3" s="41"/>
      <c r="L3" s="41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5" t="s">
        <v>158</v>
      </c>
      <c r="B5" s="35" t="s">
        <v>159</v>
      </c>
      <c r="C5" s="35" t="s">
        <v>36</v>
      </c>
      <c r="D5" s="35" t="s">
        <v>37</v>
      </c>
      <c r="E5" s="35"/>
      <c r="F5" s="35"/>
      <c r="G5" s="35" t="s">
        <v>38</v>
      </c>
      <c r="H5" s="35"/>
      <c r="I5" s="35"/>
      <c r="J5" s="35"/>
      <c r="K5" s="35"/>
      <c r="L5" s="35"/>
    </row>
    <row r="6" spans="1:12" ht="15" customHeight="1" x14ac:dyDescent="0.25">
      <c r="A6" s="35"/>
      <c r="B6" s="35"/>
      <c r="C6" s="35"/>
      <c r="D6" s="35" t="s">
        <v>160</v>
      </c>
      <c r="E6" s="35" t="s">
        <v>38</v>
      </c>
      <c r="F6" s="35"/>
      <c r="G6" s="35" t="s">
        <v>39</v>
      </c>
      <c r="H6" s="35"/>
      <c r="I6" s="35"/>
      <c r="J6" s="35" t="s">
        <v>40</v>
      </c>
      <c r="K6" s="35"/>
      <c r="L6" s="35"/>
    </row>
    <row r="7" spans="1:12" ht="15" customHeight="1" x14ac:dyDescent="0.25">
      <c r="A7" s="35"/>
      <c r="B7" s="35"/>
      <c r="C7" s="35"/>
      <c r="D7" s="35"/>
      <c r="E7" s="35" t="s">
        <v>161</v>
      </c>
      <c r="F7" s="35" t="s">
        <v>162</v>
      </c>
      <c r="G7" s="35" t="s">
        <v>69</v>
      </c>
      <c r="H7" s="35" t="s">
        <v>38</v>
      </c>
      <c r="I7" s="35"/>
      <c r="J7" s="35" t="s">
        <v>69</v>
      </c>
      <c r="K7" s="35" t="s">
        <v>38</v>
      </c>
      <c r="L7" s="35"/>
    </row>
    <row r="8" spans="1:12" ht="39" customHeight="1" x14ac:dyDescent="0.25">
      <c r="A8" s="35"/>
      <c r="B8" s="35"/>
      <c r="C8" s="35"/>
      <c r="D8" s="35"/>
      <c r="E8" s="35"/>
      <c r="F8" s="35"/>
      <c r="G8" s="35"/>
      <c r="H8" s="6" t="s">
        <v>161</v>
      </c>
      <c r="I8" s="6" t="s">
        <v>162</v>
      </c>
      <c r="J8" s="35"/>
      <c r="K8" s="6" t="s">
        <v>161</v>
      </c>
      <c r="L8" s="6" t="s">
        <v>162</v>
      </c>
    </row>
    <row r="9" spans="1:12" ht="15" customHeight="1" x14ac:dyDescent="0.25">
      <c r="A9" s="6" t="s">
        <v>23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46</v>
      </c>
      <c r="G9" s="6" t="s">
        <v>47</v>
      </c>
      <c r="H9" s="6" t="s">
        <v>48</v>
      </c>
      <c r="I9" s="6" t="s">
        <v>49</v>
      </c>
      <c r="J9" s="6" t="s">
        <v>50</v>
      </c>
      <c r="K9" s="6" t="s">
        <v>51</v>
      </c>
      <c r="L9" s="6" t="s">
        <v>52</v>
      </c>
    </row>
    <row r="10" spans="1:12" ht="21" customHeight="1" x14ac:dyDescent="0.25">
      <c r="A10" s="18" t="s">
        <v>163</v>
      </c>
      <c r="B10" s="14" t="s">
        <v>164</v>
      </c>
      <c r="C10" s="14" t="s">
        <v>56</v>
      </c>
      <c r="D10" s="14">
        <v>45451</v>
      </c>
      <c r="E10" s="14">
        <v>21005</v>
      </c>
      <c r="F10" s="14">
        <v>24446</v>
      </c>
      <c r="G10" s="14">
        <v>18221</v>
      </c>
      <c r="H10" s="14">
        <v>9746</v>
      </c>
      <c r="I10" s="14">
        <v>8475</v>
      </c>
      <c r="J10" s="14">
        <v>27230</v>
      </c>
      <c r="K10" s="14">
        <v>11259</v>
      </c>
      <c r="L10" s="14">
        <v>15971</v>
      </c>
    </row>
    <row r="11" spans="1:12" ht="21" customHeight="1" x14ac:dyDescent="0.25">
      <c r="A11" s="18" t="s">
        <v>165</v>
      </c>
      <c r="B11" s="14" t="s">
        <v>166</v>
      </c>
      <c r="C11" s="14" t="s">
        <v>58</v>
      </c>
      <c r="D11" s="14">
        <v>18897</v>
      </c>
      <c r="E11" s="14">
        <v>7956</v>
      </c>
      <c r="F11" s="14">
        <v>10941</v>
      </c>
      <c r="G11" s="14">
        <v>8918</v>
      </c>
      <c r="H11" s="14">
        <v>4251</v>
      </c>
      <c r="I11" s="14">
        <v>4667</v>
      </c>
      <c r="J11" s="14">
        <v>9979</v>
      </c>
      <c r="K11" s="14">
        <v>3705</v>
      </c>
      <c r="L11" s="14">
        <v>6274</v>
      </c>
    </row>
    <row r="12" spans="1:12" ht="21" customHeight="1" x14ac:dyDescent="0.25">
      <c r="A12" s="18" t="s">
        <v>167</v>
      </c>
      <c r="B12" s="14" t="s">
        <v>168</v>
      </c>
      <c r="C12" s="14" t="s">
        <v>60</v>
      </c>
      <c r="D12" s="14">
        <v>58942</v>
      </c>
      <c r="E12" s="14">
        <v>39102</v>
      </c>
      <c r="F12" s="14">
        <v>19840</v>
      </c>
      <c r="G12" s="14">
        <v>43282</v>
      </c>
      <c r="H12" s="14">
        <v>25469</v>
      </c>
      <c r="I12" s="14">
        <v>17813</v>
      </c>
      <c r="J12" s="14">
        <v>15660</v>
      </c>
      <c r="K12" s="14">
        <v>13633</v>
      </c>
      <c r="L12" s="14">
        <v>2027</v>
      </c>
    </row>
    <row r="13" spans="1:12" ht="21" customHeight="1" x14ac:dyDescent="0.25">
      <c r="A13" s="18" t="s">
        <v>169</v>
      </c>
      <c r="B13" s="14" t="s">
        <v>170</v>
      </c>
      <c r="C13" s="14" t="s">
        <v>62</v>
      </c>
      <c r="D13" s="14">
        <v>160768</v>
      </c>
      <c r="E13" s="14">
        <v>90537</v>
      </c>
      <c r="F13" s="14">
        <v>70231</v>
      </c>
      <c r="G13" s="14">
        <v>89632</v>
      </c>
      <c r="H13" s="14">
        <v>54767</v>
      </c>
      <c r="I13" s="14">
        <v>34865</v>
      </c>
      <c r="J13" s="14">
        <v>71136</v>
      </c>
      <c r="K13" s="14">
        <v>35770</v>
      </c>
      <c r="L13" s="14">
        <v>35366</v>
      </c>
    </row>
    <row r="14" spans="1:12" ht="21" customHeight="1" x14ac:dyDescent="0.25">
      <c r="A14" s="18" t="s">
        <v>171</v>
      </c>
      <c r="B14" s="14" t="s">
        <v>172</v>
      </c>
      <c r="C14" s="14" t="s">
        <v>64</v>
      </c>
      <c r="D14" s="14">
        <v>125209</v>
      </c>
      <c r="E14" s="14">
        <v>64219</v>
      </c>
      <c r="F14" s="14">
        <v>60990</v>
      </c>
      <c r="G14" s="14">
        <v>60072</v>
      </c>
      <c r="H14" s="14">
        <v>33475</v>
      </c>
      <c r="I14" s="14">
        <v>26597</v>
      </c>
      <c r="J14" s="14">
        <v>65137</v>
      </c>
      <c r="K14" s="14">
        <v>30744</v>
      </c>
      <c r="L14" s="14">
        <v>34393</v>
      </c>
    </row>
    <row r="15" spans="1:12" ht="21" customHeight="1" x14ac:dyDescent="0.25">
      <c r="A15" s="18" t="s">
        <v>173</v>
      </c>
      <c r="B15" s="14" t="s">
        <v>174</v>
      </c>
      <c r="C15" s="14" t="s">
        <v>66</v>
      </c>
      <c r="D15" s="14">
        <v>75056</v>
      </c>
      <c r="E15" s="14">
        <v>33116</v>
      </c>
      <c r="F15" s="14">
        <v>41940</v>
      </c>
      <c r="G15" s="14">
        <v>29991</v>
      </c>
      <c r="H15" s="14">
        <v>14090</v>
      </c>
      <c r="I15" s="14">
        <v>15901</v>
      </c>
      <c r="J15" s="14">
        <v>45065</v>
      </c>
      <c r="K15" s="14">
        <v>19026</v>
      </c>
      <c r="L15" s="14">
        <v>26039</v>
      </c>
    </row>
    <row r="16" spans="1:12" ht="21" customHeight="1" x14ac:dyDescent="0.25">
      <c r="A16" s="18" t="s">
        <v>175</v>
      </c>
      <c r="B16" s="14" t="s">
        <v>176</v>
      </c>
      <c r="C16" s="14" t="s">
        <v>68</v>
      </c>
      <c r="D16" s="14">
        <v>110866</v>
      </c>
      <c r="E16" s="14">
        <v>42116</v>
      </c>
      <c r="F16" s="14">
        <v>68750</v>
      </c>
      <c r="G16" s="14">
        <v>54711</v>
      </c>
      <c r="H16" s="14">
        <v>19495</v>
      </c>
      <c r="I16" s="14">
        <v>35216</v>
      </c>
      <c r="J16" s="14">
        <v>56155</v>
      </c>
      <c r="K16" s="14">
        <v>22621</v>
      </c>
      <c r="L16" s="14">
        <v>33534</v>
      </c>
    </row>
    <row r="17" spans="1:12" ht="21" customHeight="1" x14ac:dyDescent="0.25">
      <c r="A17" s="18" t="s">
        <v>177</v>
      </c>
      <c r="B17" s="14" t="s">
        <v>178</v>
      </c>
      <c r="C17" s="14" t="s">
        <v>70</v>
      </c>
      <c r="D17" s="14">
        <v>2807</v>
      </c>
      <c r="E17" s="14">
        <v>2171</v>
      </c>
      <c r="F17" s="14">
        <v>636</v>
      </c>
      <c r="G17" s="14">
        <v>1999</v>
      </c>
      <c r="H17" s="14">
        <v>1594</v>
      </c>
      <c r="I17" s="14">
        <v>405</v>
      </c>
      <c r="J17" s="14">
        <v>808</v>
      </c>
      <c r="K17" s="14">
        <v>577</v>
      </c>
      <c r="L17" s="14">
        <v>231</v>
      </c>
    </row>
    <row r="18" spans="1:12" ht="31.5" customHeight="1" x14ac:dyDescent="0.25">
      <c r="A18" s="18" t="s">
        <v>179</v>
      </c>
      <c r="B18" s="14" t="s">
        <v>180</v>
      </c>
      <c r="C18" s="14" t="s">
        <v>95</v>
      </c>
      <c r="D18" s="14">
        <v>67</v>
      </c>
      <c r="E18" s="14">
        <v>49</v>
      </c>
      <c r="F18" s="14">
        <v>18</v>
      </c>
      <c r="G18" s="14">
        <v>35</v>
      </c>
      <c r="H18" s="14">
        <v>28</v>
      </c>
      <c r="I18" s="14">
        <v>7</v>
      </c>
      <c r="J18" s="14">
        <v>32</v>
      </c>
      <c r="K18" s="14">
        <v>21</v>
      </c>
      <c r="L18" s="14">
        <v>11</v>
      </c>
    </row>
    <row r="19" spans="1:12" ht="31.5" customHeight="1" x14ac:dyDescent="0.25">
      <c r="A19" s="18" t="s">
        <v>181</v>
      </c>
      <c r="B19" s="14" t="s">
        <v>182</v>
      </c>
      <c r="C19" s="14" t="s">
        <v>50</v>
      </c>
      <c r="D19" s="14">
        <v>49658</v>
      </c>
      <c r="E19" s="14">
        <v>26462</v>
      </c>
      <c r="F19" s="14">
        <v>23196</v>
      </c>
      <c r="G19" s="14">
        <v>23427</v>
      </c>
      <c r="H19" s="14">
        <v>12457</v>
      </c>
      <c r="I19" s="14">
        <v>10970</v>
      </c>
      <c r="J19" s="14">
        <v>26231</v>
      </c>
      <c r="K19" s="14">
        <v>14005</v>
      </c>
      <c r="L19" s="14">
        <v>12226</v>
      </c>
    </row>
    <row r="20" spans="1:12" ht="21" customHeight="1" x14ac:dyDescent="0.25">
      <c r="A20" s="18" t="s">
        <v>183</v>
      </c>
      <c r="B20" s="14" t="s">
        <v>184</v>
      </c>
      <c r="C20" s="14" t="s">
        <v>51</v>
      </c>
      <c r="D20" s="14">
        <v>44626</v>
      </c>
      <c r="E20" s="14">
        <v>21551</v>
      </c>
      <c r="F20" s="14">
        <v>23075</v>
      </c>
      <c r="G20" s="14">
        <v>22029</v>
      </c>
      <c r="H20" s="14">
        <v>10937</v>
      </c>
      <c r="I20" s="14">
        <v>11092</v>
      </c>
      <c r="J20" s="14">
        <v>22597</v>
      </c>
      <c r="K20" s="14">
        <v>10614</v>
      </c>
      <c r="L20" s="14">
        <v>11983</v>
      </c>
    </row>
    <row r="21" spans="1:12" ht="31.5" customHeight="1" x14ac:dyDescent="0.25">
      <c r="A21" s="18" t="s">
        <v>185</v>
      </c>
      <c r="B21" s="14" t="s">
        <v>186</v>
      </c>
      <c r="C21" s="14" t="s">
        <v>52</v>
      </c>
      <c r="D21" s="14">
        <v>33357</v>
      </c>
      <c r="E21" s="14">
        <v>17611</v>
      </c>
      <c r="F21" s="14">
        <v>15746</v>
      </c>
      <c r="G21" s="14">
        <v>16393</v>
      </c>
      <c r="H21" s="14">
        <v>7510</v>
      </c>
      <c r="I21" s="14">
        <v>8883</v>
      </c>
      <c r="J21" s="14">
        <v>16964</v>
      </c>
      <c r="K21" s="14">
        <v>10101</v>
      </c>
      <c r="L21" s="14">
        <v>6863</v>
      </c>
    </row>
    <row r="22" spans="1:12" ht="21" customHeight="1" x14ac:dyDescent="0.25">
      <c r="A22" s="18" t="s">
        <v>187</v>
      </c>
      <c r="B22" s="14" t="s">
        <v>188</v>
      </c>
      <c r="C22" s="14" t="s">
        <v>53</v>
      </c>
      <c r="D22" s="14">
        <v>44733</v>
      </c>
      <c r="E22" s="14">
        <v>22627</v>
      </c>
      <c r="F22" s="14">
        <v>22106</v>
      </c>
      <c r="G22" s="14">
        <v>20997</v>
      </c>
      <c r="H22" s="14">
        <v>10167</v>
      </c>
      <c r="I22" s="14">
        <v>10830</v>
      </c>
      <c r="J22" s="14">
        <v>23736</v>
      </c>
      <c r="K22" s="14">
        <v>12460</v>
      </c>
      <c r="L22" s="14">
        <v>11276</v>
      </c>
    </row>
    <row r="23" spans="1:12" ht="31.5" customHeight="1" x14ac:dyDescent="0.25">
      <c r="A23" s="18" t="s">
        <v>189</v>
      </c>
      <c r="B23" s="14" t="s">
        <v>190</v>
      </c>
      <c r="C23" s="14" t="s">
        <v>54</v>
      </c>
      <c r="D23" s="14">
        <v>42844</v>
      </c>
      <c r="E23" s="14">
        <v>20354</v>
      </c>
      <c r="F23" s="14">
        <v>22490</v>
      </c>
      <c r="G23" s="14">
        <v>23883</v>
      </c>
      <c r="H23" s="14">
        <v>10613</v>
      </c>
      <c r="I23" s="14">
        <v>13270</v>
      </c>
      <c r="J23" s="14">
        <v>18961</v>
      </c>
      <c r="K23" s="14">
        <v>9741</v>
      </c>
      <c r="L23" s="14">
        <v>9220</v>
      </c>
    </row>
    <row r="24" spans="1:12" ht="21" customHeight="1" x14ac:dyDescent="0.25">
      <c r="A24" s="18" t="s">
        <v>191</v>
      </c>
      <c r="B24" s="14" t="s">
        <v>192</v>
      </c>
      <c r="C24" s="14" t="s">
        <v>102</v>
      </c>
      <c r="D24" s="14">
        <v>12276</v>
      </c>
      <c r="E24" s="14">
        <v>6017</v>
      </c>
      <c r="F24" s="14">
        <v>6259</v>
      </c>
      <c r="G24" s="14">
        <v>5972</v>
      </c>
      <c r="H24" s="14">
        <v>2847</v>
      </c>
      <c r="I24" s="14">
        <v>3125</v>
      </c>
      <c r="J24" s="14">
        <v>6304</v>
      </c>
      <c r="K24" s="14">
        <v>3170</v>
      </c>
      <c r="L24" s="14">
        <v>3134</v>
      </c>
    </row>
    <row r="25" spans="1:12" ht="31.5" customHeight="1" x14ac:dyDescent="0.25">
      <c r="A25" s="18" t="s">
        <v>193</v>
      </c>
      <c r="B25" s="14" t="s">
        <v>194</v>
      </c>
      <c r="C25" s="14" t="s">
        <v>104</v>
      </c>
      <c r="D25" s="14">
        <v>24192</v>
      </c>
      <c r="E25" s="14">
        <v>10266</v>
      </c>
      <c r="F25" s="14">
        <v>13926</v>
      </c>
      <c r="G25" s="14">
        <v>11998</v>
      </c>
      <c r="H25" s="14">
        <v>5555</v>
      </c>
      <c r="I25" s="14">
        <v>6443</v>
      </c>
      <c r="J25" s="14">
        <v>12194</v>
      </c>
      <c r="K25" s="14">
        <v>4711</v>
      </c>
      <c r="L25" s="14">
        <v>7483</v>
      </c>
    </row>
    <row r="26" spans="1:12" ht="21" customHeight="1" x14ac:dyDescent="0.25">
      <c r="A26" s="18" t="s">
        <v>195</v>
      </c>
      <c r="B26" s="14" t="s">
        <v>194</v>
      </c>
      <c r="C26" s="14" t="s">
        <v>106</v>
      </c>
      <c r="D26" s="14">
        <v>6053</v>
      </c>
      <c r="E26" s="14">
        <v>3586</v>
      </c>
      <c r="F26" s="14">
        <v>2467</v>
      </c>
      <c r="G26" s="14">
        <v>3010</v>
      </c>
      <c r="H26" s="14">
        <v>1920</v>
      </c>
      <c r="I26" s="14">
        <v>1090</v>
      </c>
      <c r="J26" s="14">
        <v>3043</v>
      </c>
      <c r="K26" s="14">
        <v>1666</v>
      </c>
      <c r="L26" s="14">
        <v>1377</v>
      </c>
    </row>
    <row r="27" spans="1:12" ht="21" customHeight="1" x14ac:dyDescent="0.25">
      <c r="A27" s="18" t="s">
        <v>196</v>
      </c>
      <c r="B27" s="14" t="s">
        <v>197</v>
      </c>
      <c r="C27" s="14" t="s">
        <v>108</v>
      </c>
      <c r="D27" s="14">
        <v>7900</v>
      </c>
      <c r="E27" s="14">
        <v>0</v>
      </c>
      <c r="F27" s="14">
        <v>7900</v>
      </c>
      <c r="G27" s="14">
        <v>3049</v>
      </c>
      <c r="H27" s="14">
        <v>0</v>
      </c>
      <c r="I27" s="14">
        <v>3049</v>
      </c>
      <c r="J27" s="14">
        <v>4851</v>
      </c>
      <c r="K27" s="14">
        <v>0</v>
      </c>
      <c r="L27" s="14">
        <v>4851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3" t="s">
        <v>198</v>
      </c>
      <c r="B29" s="43"/>
      <c r="C29" s="43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</sheetData>
  <mergeCells count="18"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  <mergeCell ref="H7:I7"/>
    <mergeCell ref="J7:J8"/>
    <mergeCell ref="K7:L7"/>
  </mergeCells>
  <pageMargins left="0.70866141732283472" right="0.70866141732283472" top="0.74803149606299213" bottom="0.74803149606299213" header="0.31496062992125984" footer="0.31496062992125984"/>
  <pageSetup scale="74" orientation="landscape" horizontalDpi="0" verticalDpi="0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199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200</v>
      </c>
    </row>
    <row r="4" spans="1:1" ht="15" customHeight="1" x14ac:dyDescent="0.25">
      <c r="A4" s="6" t="s">
        <v>23</v>
      </c>
    </row>
    <row r="5" spans="1:1" ht="15" customHeight="1" x14ac:dyDescent="0.25">
      <c r="A5" s="14">
        <v>80728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2023-01-17T04:16:07Z</cp:lastPrinted>
  <dcterms:created xsi:type="dcterms:W3CDTF">2023-01-16T13:02:36Z</dcterms:created>
  <dcterms:modified xsi:type="dcterms:W3CDTF">2023-01-18T07:06:03Z</dcterms:modified>
</cp:coreProperties>
</file>